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маршрут" sheetId="1" r:id="rId1"/>
    <sheet name="протокол ОФП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<sst xmlns="http://schemas.openxmlformats.org/spreadsheetml/2006/main" count="447" uniqueCount="187">
  <si>
    <t>№</t>
  </si>
  <si>
    <t>школа</t>
  </si>
  <si>
    <t>список команды</t>
  </si>
  <si>
    <t>п\п</t>
  </si>
  <si>
    <t>СДиЮТиЭ г.Истра</t>
  </si>
  <si>
    <t>№п\п</t>
  </si>
  <si>
    <t>команда</t>
  </si>
  <si>
    <t>сумма</t>
  </si>
  <si>
    <t>место</t>
  </si>
  <si>
    <t>мест</t>
  </si>
  <si>
    <t>группа</t>
  </si>
  <si>
    <t>Рождественская СОШ</t>
  </si>
  <si>
    <t>Макаров Руслан</t>
  </si>
  <si>
    <t>Кулаев Руслан</t>
  </si>
  <si>
    <t>Лопотенко Роман</t>
  </si>
  <si>
    <t>Сатлыкова Регина</t>
  </si>
  <si>
    <t>Глазунов Иван</t>
  </si>
  <si>
    <t>Вадюхин Григорий</t>
  </si>
  <si>
    <t>Гуренков Владислав</t>
  </si>
  <si>
    <t>Минаева Анна</t>
  </si>
  <si>
    <t>мл</t>
  </si>
  <si>
    <t>ст</t>
  </si>
  <si>
    <t>Патрахин Владимир</t>
  </si>
  <si>
    <t>Манцуров Алексей</t>
  </si>
  <si>
    <t>Гордеев Георгий</t>
  </si>
  <si>
    <t>Чередниченко Анастасия</t>
  </si>
  <si>
    <t>Мотеюнайте Марта</t>
  </si>
  <si>
    <t>Ананьева Екатерина</t>
  </si>
  <si>
    <t>Туркова Надежда</t>
  </si>
  <si>
    <t>Гудина Людмила</t>
  </si>
  <si>
    <t>Безверхний Кирилл</t>
  </si>
  <si>
    <t>Филова Серафима</t>
  </si>
  <si>
    <t>Неяскина Татьяна</t>
  </si>
  <si>
    <t>Саранцева Дарья</t>
  </si>
  <si>
    <t>Запорожану Дан</t>
  </si>
  <si>
    <t>Сенжапова Анастасия</t>
  </si>
  <si>
    <t>Чугуева Дарья</t>
  </si>
  <si>
    <t>Яценко Иван</t>
  </si>
  <si>
    <t>Павловская СОШ</t>
  </si>
  <si>
    <t>Андреева Мария</t>
  </si>
  <si>
    <t>Болотова Анастасия</t>
  </si>
  <si>
    <t xml:space="preserve">Лазаренко Ксения                                       </t>
  </si>
  <si>
    <t>Нереуца Вероника</t>
  </si>
  <si>
    <t xml:space="preserve">Охотникова Кристина                                    </t>
  </si>
  <si>
    <t xml:space="preserve">Чубук Кристина </t>
  </si>
  <si>
    <t>Райкевич Степан</t>
  </si>
  <si>
    <t>Ковалёв Илья</t>
  </si>
  <si>
    <t>Румянцевская СОШ</t>
  </si>
  <si>
    <t>Новопетровская СОШ</t>
  </si>
  <si>
    <t>СОШ №2</t>
  </si>
  <si>
    <t xml:space="preserve">Гребенщиков Иван </t>
  </si>
  <si>
    <t xml:space="preserve">Теплов Алексей </t>
  </si>
  <si>
    <t xml:space="preserve">Орлов Кирилл </t>
  </si>
  <si>
    <t xml:space="preserve">Николаев Даниил </t>
  </si>
  <si>
    <t xml:space="preserve">Чернявская Татьяна </t>
  </si>
  <si>
    <t xml:space="preserve">Баранова Лидия </t>
  </si>
  <si>
    <t xml:space="preserve">Митин Даниил </t>
  </si>
  <si>
    <t xml:space="preserve">Ямилова Кристина </t>
  </si>
  <si>
    <t>СОШ им Чехова</t>
  </si>
  <si>
    <t xml:space="preserve">Денисов Максим </t>
  </si>
  <si>
    <t xml:space="preserve">Баранов Егор </t>
  </si>
  <si>
    <t xml:space="preserve">Николаев Кирилл </t>
  </si>
  <si>
    <t xml:space="preserve">Поветникова Ирина </t>
  </si>
  <si>
    <t xml:space="preserve">Мирошниченко Татьяна </t>
  </si>
  <si>
    <t xml:space="preserve">Евстигнеев Егор </t>
  </si>
  <si>
    <t xml:space="preserve">Слышков Сергей </t>
  </si>
  <si>
    <t>Дедовская СОШ №3</t>
  </si>
  <si>
    <t xml:space="preserve">Сычев Александр </t>
  </si>
  <si>
    <t xml:space="preserve">Козлова Кира </t>
  </si>
  <si>
    <t xml:space="preserve">Одинцов Максим </t>
  </si>
  <si>
    <t xml:space="preserve">Литвиненко Борис </t>
  </si>
  <si>
    <t xml:space="preserve">Дилан  Павел </t>
  </si>
  <si>
    <t xml:space="preserve">Гайдукова Ольга </t>
  </si>
  <si>
    <t>Герасимова Елена.</t>
  </si>
  <si>
    <t>Кравчинский Артем.</t>
  </si>
  <si>
    <t>Покровская СОШ</t>
  </si>
  <si>
    <t>Антонов Александр</t>
  </si>
  <si>
    <t>Сатвалдиев Жамолиддин</t>
  </si>
  <si>
    <t>Качанов Егор</t>
  </si>
  <si>
    <t>Теряев Роман</t>
  </si>
  <si>
    <t>Сатвалдиев Камолиддин</t>
  </si>
  <si>
    <t>Грибенен Владимир</t>
  </si>
  <si>
    <t>Хромова Ирина</t>
  </si>
  <si>
    <t>Блинова Анастасия</t>
  </si>
  <si>
    <t>Ожегова Ирина</t>
  </si>
  <si>
    <t>Ожегов Павел</t>
  </si>
  <si>
    <t>Ерохин Станислав</t>
  </si>
  <si>
    <t>Голоян Вадим</t>
  </si>
  <si>
    <t>Пучков Кирилл</t>
  </si>
  <si>
    <t>Понятых Максим</t>
  </si>
  <si>
    <t>Егоркин Виктор</t>
  </si>
  <si>
    <t>Протокол районных соревнований "Школа безопасности"</t>
  </si>
  <si>
    <t>9 апреля 2015 г.</t>
  </si>
  <si>
    <t>г.Истра стадион</t>
  </si>
  <si>
    <t>старшая группа</t>
  </si>
  <si>
    <t>младшая группа</t>
  </si>
  <si>
    <t>маршрут выживания</t>
  </si>
  <si>
    <t>пожарная эстафета</t>
  </si>
  <si>
    <t>ОФП</t>
  </si>
  <si>
    <t>тест</t>
  </si>
  <si>
    <t>Якушева Арина</t>
  </si>
  <si>
    <t>Штырёва Татьяна</t>
  </si>
  <si>
    <t>Акунёв Евгений</t>
  </si>
  <si>
    <t>Стулов Вячеслав</t>
  </si>
  <si>
    <t>Жуков Сергей</t>
  </si>
  <si>
    <t>Мякотников Дмитрий</t>
  </si>
  <si>
    <t>Дмитриев Иван</t>
  </si>
  <si>
    <t>Февралёв Даниил</t>
  </si>
  <si>
    <t>Гречин Кирилл</t>
  </si>
  <si>
    <t>Домашенко Денис</t>
  </si>
  <si>
    <t>Баранов Антон</t>
  </si>
  <si>
    <t>Зайцева Екатерина</t>
  </si>
  <si>
    <t>Матвеева Анна</t>
  </si>
  <si>
    <t>Волосевич Альбина</t>
  </si>
  <si>
    <t>Володина Мария</t>
  </si>
  <si>
    <t>Костровская СОШ</t>
  </si>
  <si>
    <t>Шабалкин Владимир</t>
  </si>
  <si>
    <t>Лапшова Екатерина</t>
  </si>
  <si>
    <t>Блинова Алёна</t>
  </si>
  <si>
    <t>Смирнова Анастасия</t>
  </si>
  <si>
    <t>Орлов Михаил</t>
  </si>
  <si>
    <t>Борисов Алексей</t>
  </si>
  <si>
    <t>Кирюхина Дарья</t>
  </si>
  <si>
    <t>Водеников Дмитрий</t>
  </si>
  <si>
    <t>Шабалкин Вячеслав</t>
  </si>
  <si>
    <t>Иноземцева Виктория</t>
  </si>
  <si>
    <t>Шировова Екатерина</t>
  </si>
  <si>
    <t>Шильников Денис</t>
  </si>
  <si>
    <t>Марфель Андрей</t>
  </si>
  <si>
    <t>Михайлов Данил</t>
  </si>
  <si>
    <t>Кривобоков Владимир</t>
  </si>
  <si>
    <t>Хорошавина Яна</t>
  </si>
  <si>
    <t>бег 100 м</t>
  </si>
  <si>
    <t>Штырёв Иван</t>
  </si>
  <si>
    <t>Новаков Ана</t>
  </si>
  <si>
    <t>2</t>
  </si>
  <si>
    <t>1</t>
  </si>
  <si>
    <t>3</t>
  </si>
  <si>
    <t>5</t>
  </si>
  <si>
    <t>6</t>
  </si>
  <si>
    <t>СУ д/ю</t>
  </si>
  <si>
    <t>2/1</t>
  </si>
  <si>
    <t>3/3</t>
  </si>
  <si>
    <t>4/2</t>
  </si>
  <si>
    <t>6/6</t>
  </si>
  <si>
    <t>5/4</t>
  </si>
  <si>
    <t>1/5</t>
  </si>
  <si>
    <t>1/6</t>
  </si>
  <si>
    <t>7/5</t>
  </si>
  <si>
    <t>2/3</t>
  </si>
  <si>
    <t>4/3</t>
  </si>
  <si>
    <t>3/2</t>
  </si>
  <si>
    <t>5/7</t>
  </si>
  <si>
    <t xml:space="preserve">сумма мест </t>
  </si>
  <si>
    <t>место ОФП</t>
  </si>
  <si>
    <t>8</t>
  </si>
  <si>
    <t>7</t>
  </si>
  <si>
    <t>6/1</t>
  </si>
  <si>
    <t>4</t>
  </si>
  <si>
    <t>сумма времени</t>
  </si>
  <si>
    <t>плакат</t>
  </si>
  <si>
    <t>викторина</t>
  </si>
  <si>
    <t>конкурсы</t>
  </si>
  <si>
    <t>"МАРШРУТ ВЫЖИВАНИЯ"</t>
  </si>
  <si>
    <t>№ п\п</t>
  </si>
  <si>
    <t>баллы на этапах</t>
  </si>
  <si>
    <t>ориент.</t>
  </si>
  <si>
    <t>парал. перила</t>
  </si>
  <si>
    <t>узлы</t>
  </si>
  <si>
    <t>знак</t>
  </si>
  <si>
    <t>ступеньки</t>
  </si>
  <si>
    <t>спуск</t>
  </si>
  <si>
    <t>подъём</t>
  </si>
  <si>
    <t>спасение на воде</t>
  </si>
  <si>
    <t>стрельба</t>
  </si>
  <si>
    <t>противогаз</t>
  </si>
  <si>
    <t>азимут</t>
  </si>
  <si>
    <t>сумма штрафов</t>
  </si>
  <si>
    <t>время на дист.</t>
  </si>
  <si>
    <t>сн</t>
  </si>
  <si>
    <t>тр-ка постр.</t>
  </si>
  <si>
    <t>оказ. довр.помощи</t>
  </si>
  <si>
    <t>сумма мест</t>
  </si>
  <si>
    <t>конкурсная</t>
  </si>
  <si>
    <t>12</t>
  </si>
  <si>
    <t>СУ</t>
  </si>
  <si>
    <t>бег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</si>
</sst>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400]h:mm:ss\ AM/PM"/>
    <numFmt numFmtId="171" formatCode="mm:ss.0;@"/>
  </numFmts>
  <fonts count="46">
    <font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1" fontId="9" fillId="0" borderId="10" xfId="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right"/>
    </xf>
    <xf numFmtId="171" fontId="9" fillId="33" borderId="10" xfId="0" applyNumberFormat="1" applyFont="1" applyFill="1" applyBorder="1" applyAlignment="1">
      <alignment horizontal="right" vertical="top"/>
    </xf>
    <xf numFmtId="171" fontId="9" fillId="33" borderId="10" xfId="0" applyNumberFormat="1" applyFont="1" applyFill="1" applyBorder="1" applyAlignment="1">
      <alignment horizontal="right"/>
    </xf>
    <xf numFmtId="47" fontId="6" fillId="0" borderId="10" xfId="0" applyNumberFormat="1" applyFont="1" applyBorder="1" applyAlignment="1">
      <alignment horizontal="right"/>
    </xf>
    <xf numFmtId="171" fontId="9" fillId="0" borderId="10" xfId="0" applyNumberFormat="1" applyFont="1" applyFill="1" applyBorder="1" applyAlignment="1">
      <alignment horizontal="right" vertical="top" wrapText="1"/>
    </xf>
    <xf numFmtId="171" fontId="9" fillId="0" borderId="10" xfId="0" applyNumberFormat="1" applyFont="1" applyFill="1" applyBorder="1" applyAlignment="1">
      <alignment horizontal="right" vertical="top"/>
    </xf>
    <xf numFmtId="171" fontId="9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1" fontId="9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top"/>
    </xf>
    <xf numFmtId="49" fontId="9" fillId="33" borderId="1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2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textRotation="90" wrapText="1"/>
    </xf>
    <xf numFmtId="0" fontId="0" fillId="0" borderId="0" xfId="0" applyAlignment="1">
      <alignment textRotation="90" wrapText="1"/>
    </xf>
    <xf numFmtId="0" fontId="7" fillId="0" borderId="1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left" vertical="top"/>
    </xf>
    <xf numFmtId="1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left" vertical="top"/>
    </xf>
    <xf numFmtId="1" fontId="9" fillId="0" borderId="10" xfId="0" applyNumberFormat="1" applyFont="1" applyBorder="1" applyAlignment="1">
      <alignment/>
    </xf>
    <xf numFmtId="1" fontId="9" fillId="33" borderId="10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/>
    </xf>
    <xf numFmtId="1" fontId="9" fillId="33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26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4">
      <selection activeCell="O27" sqref="O27"/>
    </sheetView>
  </sheetViews>
  <sheetFormatPr defaultColWidth="9.00390625" defaultRowHeight="12.75"/>
  <cols>
    <col min="2" max="2" width="25.375" style="0" customWidth="1"/>
    <col min="3" max="3" width="5.125" style="0" customWidth="1"/>
    <col min="4" max="4" width="5.25390625" style="0" customWidth="1"/>
    <col min="5" max="5" width="4.625" style="0" customWidth="1"/>
    <col min="6" max="6" width="4.125" style="0" customWidth="1"/>
    <col min="7" max="7" width="4.375" style="0" customWidth="1"/>
    <col min="8" max="8" width="4.25390625" style="0" customWidth="1"/>
    <col min="9" max="9" width="4.375" style="0" customWidth="1"/>
    <col min="10" max="10" width="7.625" style="0" customWidth="1"/>
    <col min="11" max="11" width="5.25390625" style="0" customWidth="1"/>
    <col min="12" max="12" width="4.375" style="0" customWidth="1"/>
    <col min="13" max="13" width="4.75390625" style="0" customWidth="1"/>
    <col min="14" max="14" width="6.875" style="0" customWidth="1"/>
    <col min="15" max="15" width="5.25390625" style="0" customWidth="1"/>
    <col min="16" max="16" width="8.125" style="0" customWidth="1"/>
  </cols>
  <sheetData>
    <row r="1" spans="1:18" ht="12.75">
      <c r="A1" s="133" t="s">
        <v>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18">
      <c r="A2" s="138" t="s">
        <v>91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21" customHeight="1">
      <c r="A3" s="139" t="s">
        <v>163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0" ht="12.75">
      <c r="A4" s="133" t="s">
        <v>92</v>
      </c>
      <c r="B4" s="133"/>
      <c r="C4" s="1"/>
      <c r="D4" s="1"/>
      <c r="E4" s="1"/>
      <c r="F4" s="1"/>
      <c r="G4" s="1"/>
      <c r="H4" s="135" t="s">
        <v>93</v>
      </c>
      <c r="I4" s="135"/>
      <c r="J4" s="135"/>
    </row>
    <row r="5" spans="1:18" ht="15">
      <c r="A5" s="6" t="s">
        <v>164</v>
      </c>
      <c r="B5" s="6" t="s">
        <v>6</v>
      </c>
      <c r="C5" s="136" t="s">
        <v>165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7"/>
      <c r="P5" s="6"/>
      <c r="Q5" s="6"/>
      <c r="R5" s="6"/>
    </row>
    <row r="6" spans="1:18" s="70" customFormat="1" ht="88.5" customHeight="1">
      <c r="A6" s="69"/>
      <c r="B6" s="69"/>
      <c r="C6" s="69" t="s">
        <v>166</v>
      </c>
      <c r="D6" s="69" t="s">
        <v>167</v>
      </c>
      <c r="E6" s="69" t="s">
        <v>168</v>
      </c>
      <c r="F6" s="69" t="s">
        <v>169</v>
      </c>
      <c r="G6" s="69" t="s">
        <v>170</v>
      </c>
      <c r="H6" s="69" t="s">
        <v>171</v>
      </c>
      <c r="I6" s="69" t="s">
        <v>172</v>
      </c>
      <c r="J6" s="69" t="s">
        <v>173</v>
      </c>
      <c r="K6" s="69" t="s">
        <v>174</v>
      </c>
      <c r="L6" s="69" t="s">
        <v>175</v>
      </c>
      <c r="M6" s="69" t="s">
        <v>176</v>
      </c>
      <c r="N6" s="69" t="s">
        <v>181</v>
      </c>
      <c r="O6" s="69" t="s">
        <v>180</v>
      </c>
      <c r="P6" s="69" t="s">
        <v>177</v>
      </c>
      <c r="Q6" s="69" t="s">
        <v>178</v>
      </c>
      <c r="R6" s="69" t="s">
        <v>8</v>
      </c>
    </row>
    <row r="7" spans="1:18" ht="15">
      <c r="A7" s="55"/>
      <c r="B7" s="134" t="s">
        <v>94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8" spans="1:18" ht="15.75">
      <c r="A8" s="52">
        <v>1</v>
      </c>
      <c r="B8" s="67" t="s">
        <v>48</v>
      </c>
      <c r="C8" s="52">
        <v>12</v>
      </c>
      <c r="D8" s="52">
        <v>20</v>
      </c>
      <c r="E8" s="49">
        <v>10</v>
      </c>
      <c r="F8" s="49">
        <v>12</v>
      </c>
      <c r="G8" s="52">
        <v>12</v>
      </c>
      <c r="H8" s="52">
        <v>20</v>
      </c>
      <c r="I8" s="52">
        <v>20</v>
      </c>
      <c r="J8" s="52">
        <v>12</v>
      </c>
      <c r="K8" s="52">
        <v>2.5</v>
      </c>
      <c r="L8" s="52">
        <v>12</v>
      </c>
      <c r="M8" s="52">
        <v>7</v>
      </c>
      <c r="N8" s="52">
        <v>12</v>
      </c>
      <c r="O8" s="52">
        <v>12</v>
      </c>
      <c r="P8" s="52">
        <f aca="true" t="shared" si="0" ref="P8:P13">O8+N8+M8+L8+K8+J8+I8+H8+G8+F8+E8+D8+C8</f>
        <v>163.5</v>
      </c>
      <c r="Q8" s="68">
        <v>0.030555555555555555</v>
      </c>
      <c r="R8" s="91">
        <v>1</v>
      </c>
    </row>
    <row r="9" spans="1:18" ht="15.75">
      <c r="A9" s="52">
        <v>2</v>
      </c>
      <c r="B9" s="67" t="s">
        <v>49</v>
      </c>
      <c r="C9" s="52">
        <v>12</v>
      </c>
      <c r="D9" s="52">
        <v>20</v>
      </c>
      <c r="E9" s="49">
        <v>11</v>
      </c>
      <c r="F9" s="49">
        <v>12</v>
      </c>
      <c r="G9" s="52">
        <v>12</v>
      </c>
      <c r="H9" s="52">
        <v>20</v>
      </c>
      <c r="I9" s="52">
        <v>20</v>
      </c>
      <c r="J9" s="52">
        <v>0</v>
      </c>
      <c r="K9" s="52">
        <v>6</v>
      </c>
      <c r="L9" s="52">
        <v>12</v>
      </c>
      <c r="M9" s="52">
        <v>12</v>
      </c>
      <c r="N9" s="52">
        <v>12</v>
      </c>
      <c r="O9" s="52">
        <v>12</v>
      </c>
      <c r="P9" s="52">
        <f t="shared" si="0"/>
        <v>161</v>
      </c>
      <c r="Q9" s="68">
        <v>0.03333333333333333</v>
      </c>
      <c r="R9" s="91">
        <v>2</v>
      </c>
    </row>
    <row r="10" spans="1:18" ht="15.75">
      <c r="A10" s="52">
        <v>3</v>
      </c>
      <c r="B10" s="67" t="s">
        <v>66</v>
      </c>
      <c r="C10" s="52">
        <v>12</v>
      </c>
      <c r="D10" s="52">
        <v>19</v>
      </c>
      <c r="E10" s="49">
        <v>12</v>
      </c>
      <c r="F10" s="49">
        <v>6</v>
      </c>
      <c r="G10" s="52">
        <v>11</v>
      </c>
      <c r="H10" s="52">
        <v>18</v>
      </c>
      <c r="I10" s="52">
        <v>20</v>
      </c>
      <c r="J10" s="52">
        <v>12</v>
      </c>
      <c r="K10" s="52">
        <v>2.5</v>
      </c>
      <c r="L10" s="52">
        <v>12</v>
      </c>
      <c r="M10" s="52">
        <v>7</v>
      </c>
      <c r="N10" s="52">
        <v>8</v>
      </c>
      <c r="O10" s="52">
        <v>12</v>
      </c>
      <c r="P10" s="52">
        <f t="shared" si="0"/>
        <v>151.5</v>
      </c>
      <c r="Q10" s="68">
        <v>0.03125</v>
      </c>
      <c r="R10" s="91">
        <v>3</v>
      </c>
    </row>
    <row r="11" spans="1:18" ht="15">
      <c r="A11" s="52">
        <v>4</v>
      </c>
      <c r="B11" s="67" t="s">
        <v>58</v>
      </c>
      <c r="C11" s="52">
        <v>12</v>
      </c>
      <c r="D11" s="52">
        <v>20</v>
      </c>
      <c r="E11" s="49">
        <v>8</v>
      </c>
      <c r="F11" s="49">
        <v>6</v>
      </c>
      <c r="G11" s="52">
        <v>10</v>
      </c>
      <c r="H11" s="52">
        <v>16</v>
      </c>
      <c r="I11" s="52">
        <v>20</v>
      </c>
      <c r="J11" s="52">
        <v>12</v>
      </c>
      <c r="K11" s="52">
        <v>0</v>
      </c>
      <c r="L11" s="52">
        <v>12</v>
      </c>
      <c r="M11" s="52">
        <v>2</v>
      </c>
      <c r="N11" s="52">
        <v>8</v>
      </c>
      <c r="O11" s="52">
        <v>12</v>
      </c>
      <c r="P11" s="52">
        <f t="shared" si="0"/>
        <v>138</v>
      </c>
      <c r="Q11" s="68">
        <v>0.029861111111111113</v>
      </c>
      <c r="R11" s="52">
        <v>4</v>
      </c>
    </row>
    <row r="12" spans="1:18" ht="15">
      <c r="A12" s="52">
        <v>5</v>
      </c>
      <c r="B12" s="67" t="s">
        <v>47</v>
      </c>
      <c r="C12" s="52">
        <v>12</v>
      </c>
      <c r="D12" s="52">
        <v>20</v>
      </c>
      <c r="E12" s="49">
        <v>8</v>
      </c>
      <c r="F12" s="49">
        <v>6</v>
      </c>
      <c r="G12" s="52">
        <v>11</v>
      </c>
      <c r="H12" s="52">
        <v>17</v>
      </c>
      <c r="I12" s="52">
        <v>11</v>
      </c>
      <c r="J12" s="52">
        <v>0</v>
      </c>
      <c r="K12" s="52">
        <v>0</v>
      </c>
      <c r="L12" s="52">
        <v>12</v>
      </c>
      <c r="M12" s="52">
        <v>5</v>
      </c>
      <c r="N12" s="52">
        <v>12</v>
      </c>
      <c r="O12" s="52">
        <v>12</v>
      </c>
      <c r="P12" s="52">
        <f t="shared" si="0"/>
        <v>126</v>
      </c>
      <c r="Q12" s="68">
        <v>0.05347222222222222</v>
      </c>
      <c r="R12" s="52">
        <v>5</v>
      </c>
    </row>
    <row r="13" spans="1:18" ht="15">
      <c r="A13" s="52">
        <v>6</v>
      </c>
      <c r="B13" s="67" t="s">
        <v>11</v>
      </c>
      <c r="C13" s="52">
        <v>12</v>
      </c>
      <c r="D13" s="52">
        <v>12</v>
      </c>
      <c r="E13" s="49">
        <v>6</v>
      </c>
      <c r="F13" s="49">
        <v>12</v>
      </c>
      <c r="G13" s="52">
        <v>11</v>
      </c>
      <c r="H13" s="52">
        <v>9</v>
      </c>
      <c r="I13" s="52">
        <v>1</v>
      </c>
      <c r="J13" s="52">
        <v>12</v>
      </c>
      <c r="K13" s="52">
        <v>4.5</v>
      </c>
      <c r="L13" s="52">
        <v>12</v>
      </c>
      <c r="M13" s="52">
        <v>12</v>
      </c>
      <c r="N13" s="52">
        <v>9</v>
      </c>
      <c r="O13" s="52">
        <v>0</v>
      </c>
      <c r="P13" s="52">
        <f t="shared" si="0"/>
        <v>112.5</v>
      </c>
      <c r="Q13" s="68">
        <v>0.05277777777777778</v>
      </c>
      <c r="R13" s="52">
        <v>6</v>
      </c>
    </row>
    <row r="14" spans="1:18" ht="15">
      <c r="A14" s="52">
        <v>7</v>
      </c>
      <c r="B14" s="67" t="s">
        <v>75</v>
      </c>
      <c r="C14" s="52">
        <v>12</v>
      </c>
      <c r="D14" s="52">
        <v>9</v>
      </c>
      <c r="E14" s="49">
        <v>0</v>
      </c>
      <c r="F14" s="49" t="s">
        <v>179</v>
      </c>
      <c r="G14" s="52">
        <v>12</v>
      </c>
      <c r="H14" s="52">
        <v>10</v>
      </c>
      <c r="I14" s="52">
        <v>12</v>
      </c>
      <c r="J14" s="52">
        <v>12</v>
      </c>
      <c r="K14" s="52">
        <v>7</v>
      </c>
      <c r="L14" s="52">
        <v>12</v>
      </c>
      <c r="M14" s="52" t="s">
        <v>179</v>
      </c>
      <c r="N14" s="52" t="s">
        <v>179</v>
      </c>
      <c r="O14" s="52" t="s">
        <v>179</v>
      </c>
      <c r="P14" s="52">
        <v>86</v>
      </c>
      <c r="Q14" s="68">
        <v>0.051388888888888894</v>
      </c>
      <c r="R14" s="52">
        <v>7</v>
      </c>
    </row>
    <row r="15" spans="1:18" ht="15">
      <c r="A15" s="55"/>
      <c r="B15" s="134" t="s">
        <v>95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</row>
    <row r="16" spans="1:18" ht="15.75">
      <c r="A16" s="52">
        <v>1</v>
      </c>
      <c r="B16" s="67" t="s">
        <v>49</v>
      </c>
      <c r="C16" s="52">
        <v>12</v>
      </c>
      <c r="D16" s="52">
        <v>20</v>
      </c>
      <c r="E16" s="52">
        <v>10</v>
      </c>
      <c r="F16" s="52">
        <v>6</v>
      </c>
      <c r="G16" s="52">
        <v>12</v>
      </c>
      <c r="H16" s="52">
        <v>20</v>
      </c>
      <c r="I16" s="52">
        <v>20</v>
      </c>
      <c r="J16" s="52">
        <v>12</v>
      </c>
      <c r="K16" s="52">
        <v>6.5</v>
      </c>
      <c r="L16" s="52">
        <v>12</v>
      </c>
      <c r="M16" s="52">
        <v>7</v>
      </c>
      <c r="N16" s="52">
        <v>12</v>
      </c>
      <c r="O16" s="52">
        <v>12</v>
      </c>
      <c r="P16" s="52">
        <f aca="true" t="shared" si="1" ref="P16:P21">O16+N16+M16+L16+K16+J16+I16+H16+G16+F16+E16+D16+C16</f>
        <v>161.5</v>
      </c>
      <c r="Q16" s="68">
        <v>0.05069444444444445</v>
      </c>
      <c r="R16" s="91">
        <v>1</v>
      </c>
    </row>
    <row r="17" spans="1:18" ht="15.75">
      <c r="A17" s="52">
        <v>2</v>
      </c>
      <c r="B17" s="67" t="s">
        <v>48</v>
      </c>
      <c r="C17" s="52">
        <v>12</v>
      </c>
      <c r="D17" s="52">
        <v>20</v>
      </c>
      <c r="E17" s="52">
        <v>10</v>
      </c>
      <c r="F17" s="52">
        <v>12</v>
      </c>
      <c r="G17" s="52">
        <v>11</v>
      </c>
      <c r="H17" s="52">
        <v>16</v>
      </c>
      <c r="I17" s="52">
        <v>20</v>
      </c>
      <c r="J17" s="52">
        <v>12</v>
      </c>
      <c r="K17" s="52">
        <v>3</v>
      </c>
      <c r="L17" s="52">
        <v>12</v>
      </c>
      <c r="M17" s="52">
        <v>12</v>
      </c>
      <c r="N17" s="52">
        <v>9</v>
      </c>
      <c r="O17" s="52">
        <v>12</v>
      </c>
      <c r="P17" s="52">
        <f t="shared" si="1"/>
        <v>161</v>
      </c>
      <c r="Q17" s="68">
        <v>0.05</v>
      </c>
      <c r="R17" s="91">
        <v>2</v>
      </c>
    </row>
    <row r="18" spans="1:18" ht="15.75">
      <c r="A18" s="52">
        <v>3</v>
      </c>
      <c r="B18" s="67" t="s">
        <v>38</v>
      </c>
      <c r="C18" s="52">
        <v>12</v>
      </c>
      <c r="D18" s="52">
        <v>20</v>
      </c>
      <c r="E18" s="52">
        <v>7</v>
      </c>
      <c r="F18" s="52">
        <v>6</v>
      </c>
      <c r="G18" s="52">
        <v>12</v>
      </c>
      <c r="H18" s="52">
        <v>19</v>
      </c>
      <c r="I18" s="52">
        <v>20</v>
      </c>
      <c r="J18" s="52">
        <v>12</v>
      </c>
      <c r="K18" s="52">
        <v>3</v>
      </c>
      <c r="L18" s="52">
        <v>12</v>
      </c>
      <c r="M18" s="52">
        <v>12</v>
      </c>
      <c r="N18" s="52">
        <v>12</v>
      </c>
      <c r="O18" s="52">
        <v>8</v>
      </c>
      <c r="P18" s="52">
        <f t="shared" si="1"/>
        <v>155</v>
      </c>
      <c r="Q18" s="68">
        <v>0.051388888888888894</v>
      </c>
      <c r="R18" s="91">
        <v>3</v>
      </c>
    </row>
    <row r="19" spans="1:18" ht="15">
      <c r="A19" s="52">
        <v>4</v>
      </c>
      <c r="B19" s="67" t="s">
        <v>58</v>
      </c>
      <c r="C19" s="52">
        <v>12</v>
      </c>
      <c r="D19" s="52">
        <v>20</v>
      </c>
      <c r="E19" s="52">
        <v>11</v>
      </c>
      <c r="F19" s="52">
        <v>0</v>
      </c>
      <c r="G19" s="52">
        <v>12</v>
      </c>
      <c r="H19" s="52">
        <v>20</v>
      </c>
      <c r="I19" s="52">
        <v>20</v>
      </c>
      <c r="J19" s="52">
        <v>12</v>
      </c>
      <c r="K19" s="52">
        <v>3</v>
      </c>
      <c r="L19" s="52">
        <v>12</v>
      </c>
      <c r="M19" s="52">
        <v>0</v>
      </c>
      <c r="N19" s="52">
        <v>9</v>
      </c>
      <c r="O19" s="52">
        <v>12</v>
      </c>
      <c r="P19" s="52">
        <f t="shared" si="1"/>
        <v>143</v>
      </c>
      <c r="Q19" s="68">
        <v>0.049305555555555554</v>
      </c>
      <c r="R19" s="52">
        <v>4</v>
      </c>
    </row>
    <row r="20" spans="1:18" ht="15">
      <c r="A20" s="52">
        <v>5</v>
      </c>
      <c r="B20" s="67" t="s">
        <v>115</v>
      </c>
      <c r="C20" s="52">
        <v>12</v>
      </c>
      <c r="D20" s="52">
        <v>20</v>
      </c>
      <c r="E20" s="52">
        <v>1</v>
      </c>
      <c r="F20" s="52">
        <v>6</v>
      </c>
      <c r="G20" s="52">
        <v>11</v>
      </c>
      <c r="H20" s="52">
        <v>9</v>
      </c>
      <c r="I20" s="52">
        <v>2</v>
      </c>
      <c r="J20" s="52">
        <v>12</v>
      </c>
      <c r="K20" s="52">
        <v>3</v>
      </c>
      <c r="L20" s="52">
        <v>12</v>
      </c>
      <c r="M20" s="52">
        <v>7</v>
      </c>
      <c r="N20" s="52">
        <v>12</v>
      </c>
      <c r="O20" s="52">
        <v>12</v>
      </c>
      <c r="P20" s="52">
        <f t="shared" si="1"/>
        <v>119</v>
      </c>
      <c r="Q20" s="68">
        <v>0.04305555555555556</v>
      </c>
      <c r="R20" s="52">
        <v>5</v>
      </c>
    </row>
    <row r="21" spans="1:18" ht="15">
      <c r="A21" s="52">
        <v>6</v>
      </c>
      <c r="B21" s="67" t="s">
        <v>11</v>
      </c>
      <c r="C21" s="52">
        <v>12</v>
      </c>
      <c r="D21" s="52">
        <v>12</v>
      </c>
      <c r="E21" s="52">
        <v>0</v>
      </c>
      <c r="F21" s="52">
        <v>6</v>
      </c>
      <c r="G21" s="52">
        <v>11</v>
      </c>
      <c r="H21" s="52">
        <v>0</v>
      </c>
      <c r="I21" s="52">
        <v>12</v>
      </c>
      <c r="J21" s="52">
        <v>12</v>
      </c>
      <c r="K21" s="52">
        <v>1</v>
      </c>
      <c r="L21" s="52">
        <v>12</v>
      </c>
      <c r="M21" s="52">
        <v>0</v>
      </c>
      <c r="N21" s="52">
        <v>12</v>
      </c>
      <c r="O21" s="52">
        <v>12</v>
      </c>
      <c r="P21" s="52">
        <f t="shared" si="1"/>
        <v>102</v>
      </c>
      <c r="Q21" s="68">
        <v>0.049305555555555554</v>
      </c>
      <c r="R21" s="52">
        <v>6</v>
      </c>
    </row>
  </sheetData>
  <sheetProtection/>
  <mergeCells count="8">
    <mergeCell ref="A1:R1"/>
    <mergeCell ref="B7:R7"/>
    <mergeCell ref="B15:R15"/>
    <mergeCell ref="A4:B4"/>
    <mergeCell ref="H4:J4"/>
    <mergeCell ref="C5:O5"/>
    <mergeCell ref="A2:R2"/>
    <mergeCell ref="A3:R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Q113"/>
  <sheetViews>
    <sheetView zoomScalePageLayoutView="0" workbookViewId="0" topLeftCell="A11">
      <selection activeCell="M52" sqref="M52"/>
    </sheetView>
  </sheetViews>
  <sheetFormatPr defaultColWidth="9.00390625" defaultRowHeight="12.75"/>
  <cols>
    <col min="1" max="1" width="8.75390625" style="0" customWidth="1"/>
    <col min="2" max="2" width="6.625" style="0" customWidth="1"/>
    <col min="3" max="3" width="24.00390625" style="14" customWidth="1"/>
    <col min="4" max="4" width="25.625" style="3" customWidth="1"/>
    <col min="5" max="5" width="9.75390625" style="0" customWidth="1"/>
    <col min="6" max="6" width="9.625" style="0" customWidth="1"/>
    <col min="7" max="7" width="6.00390625" style="0" customWidth="1"/>
    <col min="8" max="8" width="7.125" style="0" customWidth="1"/>
    <col min="9" max="9" width="10.875" style="0" customWidth="1"/>
    <col min="10" max="10" width="6.00390625" style="0" customWidth="1"/>
    <col min="11" max="12" width="11.00390625" style="0" customWidth="1"/>
    <col min="13" max="13" width="9.125" style="2" customWidth="1"/>
  </cols>
  <sheetData>
    <row r="2" spans="1:12" ht="12.75">
      <c r="A2" s="1"/>
      <c r="B2" s="1"/>
      <c r="C2" s="133" t="s">
        <v>4</v>
      </c>
      <c r="D2" s="133"/>
      <c r="E2" s="133"/>
      <c r="F2" s="133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38" t="s">
        <v>91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ht="18">
      <c r="D5" s="48" t="s">
        <v>98</v>
      </c>
    </row>
    <row r="6" spans="1:12" ht="12.75">
      <c r="A6" s="133" t="s">
        <v>92</v>
      </c>
      <c r="B6" s="133"/>
      <c r="C6" s="1"/>
      <c r="D6" s="1"/>
      <c r="E6" s="1"/>
      <c r="F6" s="1"/>
      <c r="G6" s="1"/>
      <c r="H6" s="135" t="s">
        <v>93</v>
      </c>
      <c r="I6" s="135"/>
      <c r="J6" s="135"/>
      <c r="K6" s="135"/>
      <c r="L6" s="135"/>
    </row>
    <row r="7" spans="1:12" ht="12.75" customHeight="1">
      <c r="A7" s="124" t="s">
        <v>0</v>
      </c>
      <c r="B7" s="124" t="s">
        <v>10</v>
      </c>
      <c r="C7" s="123" t="s">
        <v>1</v>
      </c>
      <c r="D7" s="119" t="s">
        <v>2</v>
      </c>
      <c r="E7" s="119"/>
      <c r="F7" s="143" t="s">
        <v>159</v>
      </c>
      <c r="G7" s="119" t="s">
        <v>186</v>
      </c>
      <c r="H7" s="145" t="s">
        <v>140</v>
      </c>
      <c r="I7" s="119" t="s">
        <v>182</v>
      </c>
      <c r="J7" s="119" t="s">
        <v>8</v>
      </c>
      <c r="K7" s="119" t="s">
        <v>153</v>
      </c>
      <c r="L7" s="119" t="s">
        <v>154</v>
      </c>
    </row>
    <row r="8" spans="1:12" ht="12.75">
      <c r="A8" s="125" t="s">
        <v>3</v>
      </c>
      <c r="B8" s="125"/>
      <c r="C8" s="122"/>
      <c r="D8" s="121"/>
      <c r="E8" s="120" t="s">
        <v>132</v>
      </c>
      <c r="F8" s="144"/>
      <c r="G8" s="120" t="s">
        <v>8</v>
      </c>
      <c r="H8" s="145"/>
      <c r="I8" s="126" t="s">
        <v>185</v>
      </c>
      <c r="J8" s="126" t="s">
        <v>185</v>
      </c>
      <c r="K8" s="126" t="s">
        <v>98</v>
      </c>
      <c r="L8" s="126"/>
    </row>
    <row r="9" spans="1:12" s="2" customFormat="1" ht="36.75" customHeight="1" hidden="1">
      <c r="A9" s="10"/>
      <c r="B9" s="25"/>
      <c r="C9" s="25"/>
      <c r="D9" s="46"/>
      <c r="E9" s="47"/>
      <c r="F9" s="47"/>
      <c r="G9" s="47"/>
      <c r="H9" s="47"/>
      <c r="I9" s="47"/>
      <c r="J9" s="47"/>
      <c r="K9" s="47"/>
      <c r="L9" s="47"/>
    </row>
    <row r="10" spans="1:17" s="2" customFormat="1" ht="15.75" customHeight="1">
      <c r="A10" s="10">
        <v>1</v>
      </c>
      <c r="B10" s="24" t="s">
        <v>20</v>
      </c>
      <c r="C10" s="25" t="s">
        <v>11</v>
      </c>
      <c r="D10" s="7" t="s">
        <v>14</v>
      </c>
      <c r="E10" s="21">
        <v>0.00015729166666666666</v>
      </c>
      <c r="F10" s="17">
        <f>E10+E11+E12+E13+E14+E15</f>
        <v>0.0008695601851851851</v>
      </c>
      <c r="G10" s="109">
        <v>6</v>
      </c>
      <c r="H10" s="36" t="s">
        <v>145</v>
      </c>
      <c r="I10" s="97">
        <v>9</v>
      </c>
      <c r="J10" s="97">
        <v>5</v>
      </c>
      <c r="K10" s="97">
        <f>J10+G10</f>
        <v>11</v>
      </c>
      <c r="L10" s="111">
        <v>5</v>
      </c>
      <c r="Q10" s="4"/>
    </row>
    <row r="11" spans="1:12" s="2" customFormat="1" ht="15.75" customHeight="1">
      <c r="A11" s="10">
        <v>2</v>
      </c>
      <c r="B11" s="24" t="s">
        <v>20</v>
      </c>
      <c r="C11" s="25" t="s">
        <v>11</v>
      </c>
      <c r="D11" s="7" t="s">
        <v>16</v>
      </c>
      <c r="E11" s="22">
        <v>0.0001622685185185185</v>
      </c>
      <c r="F11" s="22"/>
      <c r="G11" s="32"/>
      <c r="H11" s="36"/>
      <c r="I11" s="97"/>
      <c r="J11" s="97"/>
      <c r="K11" s="97"/>
      <c r="L11" s="111"/>
    </row>
    <row r="12" spans="1:12" s="2" customFormat="1" ht="15.75" customHeight="1">
      <c r="A12" s="10">
        <v>3</v>
      </c>
      <c r="B12" s="24" t="s">
        <v>20</v>
      </c>
      <c r="C12" s="25" t="s">
        <v>11</v>
      </c>
      <c r="D12" s="7" t="s">
        <v>12</v>
      </c>
      <c r="E12" s="18">
        <v>0.00016354166666666668</v>
      </c>
      <c r="F12" s="18"/>
      <c r="G12" s="33"/>
      <c r="H12" s="37"/>
      <c r="I12" s="98"/>
      <c r="J12" s="98"/>
      <c r="K12" s="97"/>
      <c r="L12" s="112"/>
    </row>
    <row r="13" spans="1:12" s="2" customFormat="1" ht="15.75" customHeight="1">
      <c r="A13" s="10">
        <v>4</v>
      </c>
      <c r="B13" s="24" t="s">
        <v>20</v>
      </c>
      <c r="C13" s="25" t="s">
        <v>11</v>
      </c>
      <c r="D13" s="7" t="s">
        <v>18</v>
      </c>
      <c r="E13" s="18">
        <v>0.00017916666666666667</v>
      </c>
      <c r="F13" s="18"/>
      <c r="G13" s="33"/>
      <c r="H13" s="38"/>
      <c r="I13" s="99"/>
      <c r="J13" s="99"/>
      <c r="K13" s="97"/>
      <c r="L13" s="113"/>
    </row>
    <row r="14" spans="1:12" s="2" customFormat="1" ht="15.75" customHeight="1">
      <c r="A14" s="10">
        <v>5</v>
      </c>
      <c r="B14" s="24" t="s">
        <v>20</v>
      </c>
      <c r="C14" s="25" t="s">
        <v>11</v>
      </c>
      <c r="D14" s="7" t="s">
        <v>15</v>
      </c>
      <c r="E14" s="23">
        <v>0.00020729166666666663</v>
      </c>
      <c r="F14" s="23"/>
      <c r="G14" s="34"/>
      <c r="H14" s="39"/>
      <c r="I14" s="100"/>
      <c r="J14" s="100"/>
      <c r="K14" s="97"/>
      <c r="L14" s="114"/>
    </row>
    <row r="15" spans="1:12" s="2" customFormat="1" ht="15.75" customHeight="1">
      <c r="A15" s="10">
        <v>6</v>
      </c>
      <c r="B15" s="24" t="s">
        <v>20</v>
      </c>
      <c r="C15" s="25" t="s">
        <v>11</v>
      </c>
      <c r="D15" s="7" t="s">
        <v>13</v>
      </c>
      <c r="E15" s="18"/>
      <c r="F15" s="18"/>
      <c r="G15" s="33"/>
      <c r="H15" s="36"/>
      <c r="I15" s="97"/>
      <c r="J15" s="97"/>
      <c r="K15" s="97"/>
      <c r="L15" s="111"/>
    </row>
    <row r="16" spans="1:12" ht="15.75" customHeight="1">
      <c r="A16" s="10">
        <v>7</v>
      </c>
      <c r="B16" s="24" t="s">
        <v>20</v>
      </c>
      <c r="C16" s="25" t="s">
        <v>11</v>
      </c>
      <c r="D16" s="7" t="s">
        <v>17</v>
      </c>
      <c r="E16" s="18"/>
      <c r="F16" s="18"/>
      <c r="G16" s="33"/>
      <c r="H16" s="36"/>
      <c r="I16" s="97"/>
      <c r="J16" s="97"/>
      <c r="K16" s="97"/>
      <c r="L16" s="111"/>
    </row>
    <row r="17" spans="1:12" ht="15.75" customHeight="1">
      <c r="A17" s="10">
        <v>8</v>
      </c>
      <c r="B17" s="24" t="s">
        <v>20</v>
      </c>
      <c r="C17" s="25" t="s">
        <v>11</v>
      </c>
      <c r="D17" s="7" t="s">
        <v>19</v>
      </c>
      <c r="E17" s="22"/>
      <c r="F17" s="22"/>
      <c r="G17" s="32"/>
      <c r="H17" s="39"/>
      <c r="I17" s="100"/>
      <c r="J17" s="100"/>
      <c r="K17" s="97"/>
      <c r="L17" s="114"/>
    </row>
    <row r="18" spans="1:12" ht="15.75" customHeight="1">
      <c r="A18" s="10">
        <v>9</v>
      </c>
      <c r="B18" s="24" t="s">
        <v>20</v>
      </c>
      <c r="C18" s="25" t="s">
        <v>38</v>
      </c>
      <c r="D18" s="8" t="s">
        <v>34</v>
      </c>
      <c r="E18" s="26">
        <v>0.00016712962962962962</v>
      </c>
      <c r="F18" s="17">
        <f>E18+E19+E20+E21+E22+E23</f>
        <v>0.0010768518518518518</v>
      </c>
      <c r="G18" s="109">
        <v>2</v>
      </c>
      <c r="H18" s="40" t="s">
        <v>146</v>
      </c>
      <c r="I18" s="106">
        <v>6</v>
      </c>
      <c r="J18" s="101">
        <v>2</v>
      </c>
      <c r="K18" s="97">
        <f>J18+G18</f>
        <v>4</v>
      </c>
      <c r="L18" s="115">
        <v>1</v>
      </c>
    </row>
    <row r="19" spans="1:12" ht="15.75" customHeight="1">
      <c r="A19" s="10">
        <v>10</v>
      </c>
      <c r="B19" s="24" t="s">
        <v>20</v>
      </c>
      <c r="C19" s="25" t="s">
        <v>38</v>
      </c>
      <c r="D19" s="8" t="s">
        <v>31</v>
      </c>
      <c r="E19" s="22">
        <v>0.00017546296296296296</v>
      </c>
      <c r="F19" s="22"/>
      <c r="G19" s="32"/>
      <c r="H19" s="39"/>
      <c r="I19" s="100"/>
      <c r="J19" s="100"/>
      <c r="K19" s="97"/>
      <c r="L19" s="114"/>
    </row>
    <row r="20" spans="1:12" ht="15.75" customHeight="1">
      <c r="A20" s="10">
        <v>11</v>
      </c>
      <c r="B20" s="24" t="s">
        <v>20</v>
      </c>
      <c r="C20" s="25" t="s">
        <v>38</v>
      </c>
      <c r="D20" s="8" t="s">
        <v>33</v>
      </c>
      <c r="E20" s="18">
        <v>0.00017858796296296297</v>
      </c>
      <c r="F20" s="19"/>
      <c r="G20" s="30"/>
      <c r="H20" s="41"/>
      <c r="I20" s="102"/>
      <c r="J20" s="102"/>
      <c r="K20" s="97"/>
      <c r="L20" s="116"/>
    </row>
    <row r="21" spans="1:12" ht="15.75" customHeight="1">
      <c r="A21" s="10">
        <v>12</v>
      </c>
      <c r="B21" s="24" t="s">
        <v>20</v>
      </c>
      <c r="C21" s="25" t="s">
        <v>38</v>
      </c>
      <c r="D21" s="8" t="s">
        <v>37</v>
      </c>
      <c r="E21" s="22">
        <v>0.00017858796296296297</v>
      </c>
      <c r="F21" s="18"/>
      <c r="G21" s="33"/>
      <c r="H21" s="36"/>
      <c r="I21" s="97"/>
      <c r="J21" s="97"/>
      <c r="K21" s="97"/>
      <c r="L21" s="111"/>
    </row>
    <row r="22" spans="1:12" ht="15.75" customHeight="1">
      <c r="A22" s="10">
        <v>13</v>
      </c>
      <c r="B22" s="24" t="s">
        <v>20</v>
      </c>
      <c r="C22" s="25" t="s">
        <v>38</v>
      </c>
      <c r="D22" s="8" t="s">
        <v>35</v>
      </c>
      <c r="E22" s="18">
        <v>0.00018645833333333337</v>
      </c>
      <c r="F22" s="26"/>
      <c r="G22" s="35"/>
      <c r="H22" s="42"/>
      <c r="I22" s="103"/>
      <c r="J22" s="103"/>
      <c r="K22" s="97"/>
      <c r="L22" s="117"/>
    </row>
    <row r="23" spans="1:12" ht="15.75" customHeight="1">
      <c r="A23" s="10">
        <v>14</v>
      </c>
      <c r="B23" s="24" t="s">
        <v>20</v>
      </c>
      <c r="C23" s="25" t="s">
        <v>38</v>
      </c>
      <c r="D23" s="8" t="s">
        <v>36</v>
      </c>
      <c r="E23" s="23">
        <v>0.00019062499999999996</v>
      </c>
      <c r="F23" s="18"/>
      <c r="G23" s="33"/>
      <c r="H23" s="36"/>
      <c r="I23" s="97"/>
      <c r="J23" s="97"/>
      <c r="K23" s="97"/>
      <c r="L23" s="111"/>
    </row>
    <row r="24" spans="1:12" ht="15.75" customHeight="1">
      <c r="A24" s="10">
        <v>15</v>
      </c>
      <c r="B24" s="24" t="s">
        <v>20</v>
      </c>
      <c r="C24" s="25" t="s">
        <v>38</v>
      </c>
      <c r="D24" s="8" t="s">
        <v>30</v>
      </c>
      <c r="E24" s="16">
        <v>0.0001931712962962963</v>
      </c>
      <c r="F24" s="23"/>
      <c r="G24" s="34"/>
      <c r="H24" s="38"/>
      <c r="I24" s="99"/>
      <c r="J24" s="99"/>
      <c r="K24" s="97"/>
      <c r="L24" s="113"/>
    </row>
    <row r="25" spans="1:12" ht="15.75" customHeight="1">
      <c r="A25" s="10">
        <v>16</v>
      </c>
      <c r="B25" s="24" t="s">
        <v>20</v>
      </c>
      <c r="C25" s="25" t="s">
        <v>38</v>
      </c>
      <c r="D25" s="8" t="s">
        <v>32</v>
      </c>
      <c r="E25" s="19">
        <v>0.00019687500000000003</v>
      </c>
      <c r="F25" s="22"/>
      <c r="G25" s="32"/>
      <c r="H25" s="39"/>
      <c r="I25" s="100"/>
      <c r="J25" s="100"/>
      <c r="K25" s="97"/>
      <c r="L25" s="114"/>
    </row>
    <row r="26" spans="1:12" ht="15">
      <c r="A26" s="10">
        <v>17</v>
      </c>
      <c r="B26" s="24" t="s">
        <v>20</v>
      </c>
      <c r="C26" s="25" t="s">
        <v>48</v>
      </c>
      <c r="D26" s="13" t="s">
        <v>124</v>
      </c>
      <c r="E26" s="16">
        <v>0.0001619212962962963</v>
      </c>
      <c r="F26" s="17">
        <f>E26+E27+E28+E29+E30+E31</f>
        <v>0.001070023148148148</v>
      </c>
      <c r="G26" s="109">
        <v>1</v>
      </c>
      <c r="H26" s="43" t="s">
        <v>143</v>
      </c>
      <c r="I26" s="104" t="s">
        <v>155</v>
      </c>
      <c r="J26" s="107">
        <v>4</v>
      </c>
      <c r="K26" s="97">
        <f>J26+G26</f>
        <v>5</v>
      </c>
      <c r="L26" s="115">
        <v>3</v>
      </c>
    </row>
    <row r="27" spans="1:12" ht="15">
      <c r="A27" s="10">
        <v>18</v>
      </c>
      <c r="B27" s="24" t="s">
        <v>20</v>
      </c>
      <c r="C27" s="25" t="s">
        <v>48</v>
      </c>
      <c r="D27" s="13" t="s">
        <v>127</v>
      </c>
      <c r="E27" s="16">
        <v>0.0001619212962962963</v>
      </c>
      <c r="F27" s="16"/>
      <c r="G27" s="31"/>
      <c r="H27" s="43"/>
      <c r="I27" s="104"/>
      <c r="J27" s="104"/>
      <c r="K27" s="97"/>
      <c r="L27" s="115"/>
    </row>
    <row r="28" spans="1:12" ht="15">
      <c r="A28" s="10">
        <v>19</v>
      </c>
      <c r="B28" s="24" t="s">
        <v>20</v>
      </c>
      <c r="C28" s="25" t="s">
        <v>48</v>
      </c>
      <c r="D28" s="13" t="s">
        <v>130</v>
      </c>
      <c r="E28" s="16">
        <v>0.00017233796296296298</v>
      </c>
      <c r="F28" s="16"/>
      <c r="G28" s="31"/>
      <c r="H28" s="43"/>
      <c r="I28" s="104"/>
      <c r="J28" s="104"/>
      <c r="K28" s="97"/>
      <c r="L28" s="115"/>
    </row>
    <row r="29" spans="1:12" ht="15">
      <c r="A29" s="10">
        <v>20</v>
      </c>
      <c r="B29" s="24" t="s">
        <v>20</v>
      </c>
      <c r="C29" s="25" t="s">
        <v>48</v>
      </c>
      <c r="D29" s="13" t="s">
        <v>131</v>
      </c>
      <c r="E29" s="16">
        <v>0.00018125000000000001</v>
      </c>
      <c r="F29" s="16"/>
      <c r="G29" s="31"/>
      <c r="H29" s="43"/>
      <c r="I29" s="104"/>
      <c r="J29" s="104"/>
      <c r="K29" s="97"/>
      <c r="L29" s="115"/>
    </row>
    <row r="30" spans="1:12" ht="15">
      <c r="A30" s="10">
        <v>21</v>
      </c>
      <c r="B30" s="24" t="s">
        <v>20</v>
      </c>
      <c r="C30" s="25" t="s">
        <v>48</v>
      </c>
      <c r="D30" s="13" t="s">
        <v>126</v>
      </c>
      <c r="E30" s="16">
        <v>0.0001890046296296296</v>
      </c>
      <c r="F30" s="16"/>
      <c r="G30" s="31"/>
      <c r="H30" s="43"/>
      <c r="I30" s="104"/>
      <c r="J30" s="104"/>
      <c r="K30" s="97"/>
      <c r="L30" s="115"/>
    </row>
    <row r="31" spans="1:12" ht="15">
      <c r="A31" s="10">
        <v>22</v>
      </c>
      <c r="B31" s="24" t="s">
        <v>20</v>
      </c>
      <c r="C31" s="25" t="s">
        <v>48</v>
      </c>
      <c r="D31" s="13" t="s">
        <v>125</v>
      </c>
      <c r="E31" s="16">
        <v>0.00020358796296296295</v>
      </c>
      <c r="F31" s="16"/>
      <c r="G31" s="31"/>
      <c r="H31" s="43"/>
      <c r="I31" s="104"/>
      <c r="J31" s="104"/>
      <c r="K31" s="97"/>
      <c r="L31" s="115"/>
    </row>
    <row r="32" spans="1:12" ht="15">
      <c r="A32" s="10">
        <v>23</v>
      </c>
      <c r="B32" s="24" t="s">
        <v>20</v>
      </c>
      <c r="C32" s="25" t="s">
        <v>48</v>
      </c>
      <c r="D32" s="13" t="s">
        <v>128</v>
      </c>
      <c r="E32" s="16"/>
      <c r="F32" s="16"/>
      <c r="G32" s="31"/>
      <c r="H32" s="43"/>
      <c r="I32" s="104"/>
      <c r="J32" s="104"/>
      <c r="K32" s="97"/>
      <c r="L32" s="115"/>
    </row>
    <row r="33" spans="1:12" ht="15">
      <c r="A33" s="10">
        <v>24</v>
      </c>
      <c r="B33" s="24" t="s">
        <v>20</v>
      </c>
      <c r="C33" s="25" t="s">
        <v>48</v>
      </c>
      <c r="D33" s="13" t="s">
        <v>129</v>
      </c>
      <c r="E33" s="16"/>
      <c r="F33" s="16"/>
      <c r="G33" s="31"/>
      <c r="H33" s="43"/>
      <c r="I33" s="104"/>
      <c r="J33" s="104"/>
      <c r="K33" s="97"/>
      <c r="L33" s="115"/>
    </row>
    <row r="34" spans="1:12" ht="15">
      <c r="A34" s="10">
        <v>25</v>
      </c>
      <c r="B34" s="24" t="s">
        <v>20</v>
      </c>
      <c r="C34" s="25" t="s">
        <v>49</v>
      </c>
      <c r="D34" s="13" t="s">
        <v>106</v>
      </c>
      <c r="E34" s="16">
        <v>0.00016712962962962962</v>
      </c>
      <c r="F34" s="17">
        <f>E34+E35+E36+E37+E38+E39</f>
        <v>0.0010821759259259259</v>
      </c>
      <c r="G34" s="109">
        <v>3</v>
      </c>
      <c r="H34" s="43" t="s">
        <v>142</v>
      </c>
      <c r="I34" s="104" t="s">
        <v>139</v>
      </c>
      <c r="J34" s="107">
        <v>2</v>
      </c>
      <c r="K34" s="97">
        <f>J34+G34</f>
        <v>5</v>
      </c>
      <c r="L34" s="115">
        <v>3</v>
      </c>
    </row>
    <row r="35" spans="1:12" ht="15">
      <c r="A35" s="10">
        <v>26</v>
      </c>
      <c r="B35" s="24" t="s">
        <v>20</v>
      </c>
      <c r="C35" s="25" t="s">
        <v>49</v>
      </c>
      <c r="D35" s="13" t="s">
        <v>133</v>
      </c>
      <c r="E35" s="16">
        <v>0.00016979166666666664</v>
      </c>
      <c r="F35" s="16"/>
      <c r="G35" s="31"/>
      <c r="H35" s="43"/>
      <c r="I35" s="104"/>
      <c r="J35" s="104"/>
      <c r="K35" s="97"/>
      <c r="L35" s="115"/>
    </row>
    <row r="36" spans="1:12" ht="15">
      <c r="A36" s="10">
        <v>27</v>
      </c>
      <c r="B36" s="24" t="s">
        <v>20</v>
      </c>
      <c r="C36" s="25" t="s">
        <v>49</v>
      </c>
      <c r="D36" s="13" t="s">
        <v>103</v>
      </c>
      <c r="E36" s="20">
        <v>0.00016979166666666664</v>
      </c>
      <c r="F36" s="16"/>
      <c r="G36" s="31"/>
      <c r="H36" s="43"/>
      <c r="I36" s="104"/>
      <c r="J36" s="104"/>
      <c r="K36" s="97"/>
      <c r="L36" s="115"/>
    </row>
    <row r="37" spans="1:12" ht="15">
      <c r="A37" s="10">
        <v>28</v>
      </c>
      <c r="B37" s="24" t="s">
        <v>20</v>
      </c>
      <c r="C37" s="25" t="s">
        <v>49</v>
      </c>
      <c r="D37" s="13" t="s">
        <v>101</v>
      </c>
      <c r="E37" s="16">
        <v>0.00018541666666666666</v>
      </c>
      <c r="F37" s="16"/>
      <c r="G37" s="31"/>
      <c r="H37" s="43"/>
      <c r="I37" s="104"/>
      <c r="J37" s="104"/>
      <c r="K37" s="97"/>
      <c r="L37" s="115"/>
    </row>
    <row r="38" spans="1:12" ht="15">
      <c r="A38" s="10">
        <v>29</v>
      </c>
      <c r="B38" s="24" t="s">
        <v>20</v>
      </c>
      <c r="C38" s="25" t="s">
        <v>49</v>
      </c>
      <c r="D38" s="13" t="s">
        <v>100</v>
      </c>
      <c r="E38" s="16">
        <v>0.0001900462962962963</v>
      </c>
      <c r="F38" s="20"/>
      <c r="G38" s="29"/>
      <c r="H38" s="43"/>
      <c r="I38" s="104"/>
      <c r="J38" s="104"/>
      <c r="K38" s="97"/>
      <c r="L38" s="115"/>
    </row>
    <row r="39" spans="1:12" ht="15">
      <c r="A39" s="10">
        <v>30</v>
      </c>
      <c r="B39" s="24" t="s">
        <v>20</v>
      </c>
      <c r="C39" s="25" t="s">
        <v>49</v>
      </c>
      <c r="D39" s="13" t="s">
        <v>102</v>
      </c>
      <c r="E39" s="16">
        <v>0.0002</v>
      </c>
      <c r="F39" s="16"/>
      <c r="G39" s="31"/>
      <c r="H39" s="43"/>
      <c r="I39" s="104"/>
      <c r="J39" s="104"/>
      <c r="K39" s="97"/>
      <c r="L39" s="115"/>
    </row>
    <row r="40" spans="1:12" ht="15">
      <c r="A40" s="10">
        <v>31</v>
      </c>
      <c r="B40" s="24" t="s">
        <v>20</v>
      </c>
      <c r="C40" s="25" t="s">
        <v>49</v>
      </c>
      <c r="D40" s="13" t="s">
        <v>105</v>
      </c>
      <c r="E40" s="16">
        <v>0.00020312500000000004</v>
      </c>
      <c r="F40" s="16"/>
      <c r="G40" s="31"/>
      <c r="H40" s="43"/>
      <c r="I40" s="104"/>
      <c r="J40" s="104"/>
      <c r="K40" s="97"/>
      <c r="L40" s="115"/>
    </row>
    <row r="41" spans="1:12" ht="15">
      <c r="A41" s="10">
        <v>32</v>
      </c>
      <c r="B41" s="24" t="s">
        <v>20</v>
      </c>
      <c r="C41" s="25" t="s">
        <v>49</v>
      </c>
      <c r="D41" s="13" t="s">
        <v>104</v>
      </c>
      <c r="E41" s="16">
        <v>0.00020833333333333335</v>
      </c>
      <c r="F41" s="16"/>
      <c r="G41" s="31"/>
      <c r="H41" s="43"/>
      <c r="I41" s="104"/>
      <c r="J41" s="104"/>
      <c r="K41" s="97"/>
      <c r="L41" s="115"/>
    </row>
    <row r="42" spans="1:12" ht="15">
      <c r="A42" s="10">
        <v>33</v>
      </c>
      <c r="B42" s="24" t="s">
        <v>20</v>
      </c>
      <c r="C42" s="25" t="s">
        <v>58</v>
      </c>
      <c r="D42" s="11" t="s">
        <v>53</v>
      </c>
      <c r="E42" s="16">
        <v>0.000165625</v>
      </c>
      <c r="F42" s="17">
        <f>E42+E43+E44+E45+E46+E47</f>
        <v>0.0011201388888888888</v>
      </c>
      <c r="G42" s="29" t="s">
        <v>138</v>
      </c>
      <c r="H42" s="43" t="s">
        <v>144</v>
      </c>
      <c r="I42" s="104" t="s">
        <v>184</v>
      </c>
      <c r="J42" s="107">
        <v>6</v>
      </c>
      <c r="K42" s="97">
        <f>J42+G42</f>
        <v>11</v>
      </c>
      <c r="L42" s="115">
        <v>6</v>
      </c>
    </row>
    <row r="43" spans="1:12" ht="15">
      <c r="A43" s="10">
        <v>34</v>
      </c>
      <c r="B43" s="24" t="s">
        <v>20</v>
      </c>
      <c r="C43" s="25" t="s">
        <v>58</v>
      </c>
      <c r="D43" s="11" t="s">
        <v>51</v>
      </c>
      <c r="E43" s="16">
        <v>0.00018020833333333333</v>
      </c>
      <c r="F43" s="16"/>
      <c r="G43" s="31"/>
      <c r="H43" s="43"/>
      <c r="I43" s="104"/>
      <c r="J43" s="104"/>
      <c r="K43" s="97"/>
      <c r="L43" s="115"/>
    </row>
    <row r="44" spans="1:12" ht="15">
      <c r="A44" s="10">
        <v>35</v>
      </c>
      <c r="B44" s="24" t="s">
        <v>20</v>
      </c>
      <c r="C44" s="25" t="s">
        <v>58</v>
      </c>
      <c r="D44" s="11" t="s">
        <v>52</v>
      </c>
      <c r="E44" s="16">
        <v>0.00018171296296296295</v>
      </c>
      <c r="F44" s="16"/>
      <c r="G44" s="31"/>
      <c r="H44" s="43"/>
      <c r="I44" s="104"/>
      <c r="J44" s="104"/>
      <c r="K44" s="97"/>
      <c r="L44" s="115"/>
    </row>
    <row r="45" spans="1:12" ht="15">
      <c r="A45" s="10">
        <v>36</v>
      </c>
      <c r="B45" s="24" t="s">
        <v>20</v>
      </c>
      <c r="C45" s="25" t="s">
        <v>58</v>
      </c>
      <c r="D45" s="11" t="s">
        <v>50</v>
      </c>
      <c r="E45" s="16">
        <v>0.0001900462962962963</v>
      </c>
      <c r="F45" s="16"/>
      <c r="G45" s="31"/>
      <c r="H45" s="43"/>
      <c r="I45" s="104"/>
      <c r="J45" s="104"/>
      <c r="K45" s="97"/>
      <c r="L45" s="115"/>
    </row>
    <row r="46" spans="1:12" ht="15">
      <c r="A46" s="10">
        <v>37</v>
      </c>
      <c r="B46" s="24" t="s">
        <v>20</v>
      </c>
      <c r="C46" s="25" t="s">
        <v>58</v>
      </c>
      <c r="D46" s="11" t="s">
        <v>56</v>
      </c>
      <c r="E46" s="16">
        <v>0.00019687500000000003</v>
      </c>
      <c r="F46" s="16"/>
      <c r="G46" s="31"/>
      <c r="H46" s="43"/>
      <c r="I46" s="104"/>
      <c r="J46" s="104"/>
      <c r="K46" s="97"/>
      <c r="L46" s="115"/>
    </row>
    <row r="47" spans="1:12" ht="15">
      <c r="A47" s="10">
        <v>38</v>
      </c>
      <c r="B47" s="24" t="s">
        <v>20</v>
      </c>
      <c r="C47" s="25" t="s">
        <v>58</v>
      </c>
      <c r="D47" s="11" t="s">
        <v>57</v>
      </c>
      <c r="E47" s="16">
        <v>0.00020567129629629627</v>
      </c>
      <c r="F47" s="16"/>
      <c r="G47" s="31"/>
      <c r="H47" s="43"/>
      <c r="I47" s="104"/>
      <c r="J47" s="104"/>
      <c r="K47" s="97"/>
      <c r="L47" s="115"/>
    </row>
    <row r="48" spans="1:12" ht="15">
      <c r="A48" s="10">
        <v>39</v>
      </c>
      <c r="B48" s="24" t="s">
        <v>20</v>
      </c>
      <c r="C48" s="25" t="s">
        <v>58</v>
      </c>
      <c r="D48" s="11" t="s">
        <v>54</v>
      </c>
      <c r="E48" s="16">
        <v>0.000215625</v>
      </c>
      <c r="F48" s="16"/>
      <c r="G48" s="31"/>
      <c r="H48" s="43"/>
      <c r="I48" s="104"/>
      <c r="J48" s="104"/>
      <c r="K48" s="97"/>
      <c r="L48" s="115"/>
    </row>
    <row r="49" spans="1:12" ht="15">
      <c r="A49" s="10">
        <v>40</v>
      </c>
      <c r="B49" s="24" t="s">
        <v>20</v>
      </c>
      <c r="C49" s="25" t="s">
        <v>58</v>
      </c>
      <c r="D49" s="11" t="s">
        <v>55</v>
      </c>
      <c r="E49" s="16"/>
      <c r="F49" s="16"/>
      <c r="G49" s="31"/>
      <c r="H49" s="43"/>
      <c r="I49" s="104"/>
      <c r="J49" s="104"/>
      <c r="K49" s="97"/>
      <c r="L49" s="115"/>
    </row>
    <row r="50" spans="1:12" ht="15">
      <c r="A50" s="10">
        <v>41</v>
      </c>
      <c r="B50" s="24" t="s">
        <v>20</v>
      </c>
      <c r="C50" s="25" t="s">
        <v>115</v>
      </c>
      <c r="D50" s="12" t="s">
        <v>70</v>
      </c>
      <c r="E50" s="17">
        <v>0.0001640046296296296</v>
      </c>
      <c r="F50" s="17">
        <f>E50+E51+E52+E53+E54+E55</f>
        <v>0.0010820601851851853</v>
      </c>
      <c r="G50" s="109">
        <v>3</v>
      </c>
      <c r="H50" s="44" t="s">
        <v>141</v>
      </c>
      <c r="I50" s="105" t="s">
        <v>137</v>
      </c>
      <c r="J50" s="108">
        <v>1</v>
      </c>
      <c r="K50" s="97">
        <f>J50+G50</f>
        <v>4</v>
      </c>
      <c r="L50" s="118">
        <v>1</v>
      </c>
    </row>
    <row r="51" spans="1:12" ht="15">
      <c r="A51" s="10">
        <v>42</v>
      </c>
      <c r="B51" s="24" t="s">
        <v>20</v>
      </c>
      <c r="C51" s="25" t="s">
        <v>115</v>
      </c>
      <c r="D51" s="12" t="s">
        <v>69</v>
      </c>
      <c r="E51" s="17">
        <v>0.00016458333333333334</v>
      </c>
      <c r="F51" s="17"/>
      <c r="G51" s="29"/>
      <c r="H51" s="44"/>
      <c r="I51" s="105"/>
      <c r="J51" s="105"/>
      <c r="K51" s="97"/>
      <c r="L51" s="118"/>
    </row>
    <row r="52" spans="1:12" ht="15">
      <c r="A52" s="10">
        <v>43</v>
      </c>
      <c r="B52" s="24" t="s">
        <v>20</v>
      </c>
      <c r="C52" s="25" t="s">
        <v>115</v>
      </c>
      <c r="D52" s="12" t="s">
        <v>71</v>
      </c>
      <c r="E52" s="17">
        <v>0.00016458333333333334</v>
      </c>
      <c r="F52" s="17"/>
      <c r="G52" s="29"/>
      <c r="H52" s="44"/>
      <c r="I52" s="105"/>
      <c r="J52" s="105"/>
      <c r="K52" s="97"/>
      <c r="L52" s="118"/>
    </row>
    <row r="53" spans="1:12" ht="15">
      <c r="A53" s="10">
        <v>44</v>
      </c>
      <c r="B53" s="24" t="s">
        <v>20</v>
      </c>
      <c r="C53" s="25" t="s">
        <v>115</v>
      </c>
      <c r="D53" s="12" t="s">
        <v>74</v>
      </c>
      <c r="E53" s="17">
        <v>0.00019212962962962963</v>
      </c>
      <c r="F53" s="17"/>
      <c r="G53" s="29"/>
      <c r="H53" s="44"/>
      <c r="I53" s="105"/>
      <c r="J53" s="105"/>
      <c r="K53" s="97"/>
      <c r="L53" s="118"/>
    </row>
    <row r="54" spans="1:12" ht="15">
      <c r="A54" s="10">
        <v>45</v>
      </c>
      <c r="B54" s="24" t="s">
        <v>20</v>
      </c>
      <c r="C54" s="25" t="s">
        <v>115</v>
      </c>
      <c r="D54" s="12" t="s">
        <v>68</v>
      </c>
      <c r="E54" s="17">
        <v>0.00019733796296296296</v>
      </c>
      <c r="F54" s="17"/>
      <c r="G54" s="29"/>
      <c r="H54" s="44"/>
      <c r="I54" s="105"/>
      <c r="J54" s="105"/>
      <c r="K54" s="97"/>
      <c r="L54" s="118"/>
    </row>
    <row r="55" spans="1:12" ht="15">
      <c r="A55" s="10">
        <v>46</v>
      </c>
      <c r="B55" s="24" t="s">
        <v>20</v>
      </c>
      <c r="C55" s="25" t="s">
        <v>115</v>
      </c>
      <c r="D55" s="12" t="s">
        <v>72</v>
      </c>
      <c r="E55" s="17">
        <v>0.0001994212962962963</v>
      </c>
      <c r="F55" s="17"/>
      <c r="G55" s="29"/>
      <c r="H55" s="44"/>
      <c r="I55" s="105"/>
      <c r="J55" s="105"/>
      <c r="K55" s="97"/>
      <c r="L55" s="118"/>
    </row>
    <row r="56" spans="1:12" ht="15">
      <c r="A56" s="10">
        <v>47</v>
      </c>
      <c r="B56" s="24" t="s">
        <v>20</v>
      </c>
      <c r="C56" s="25" t="s">
        <v>115</v>
      </c>
      <c r="D56" s="12" t="s">
        <v>73</v>
      </c>
      <c r="E56" s="17">
        <v>0.00020358796296296295</v>
      </c>
      <c r="F56" s="17"/>
      <c r="G56" s="29"/>
      <c r="H56" s="44"/>
      <c r="I56" s="105"/>
      <c r="J56" s="105"/>
      <c r="K56" s="97"/>
      <c r="L56" s="118"/>
    </row>
    <row r="57" spans="1:12" ht="15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2"/>
    </row>
    <row r="58" spans="1:12" ht="15">
      <c r="A58" s="10">
        <v>1</v>
      </c>
      <c r="B58" s="27" t="s">
        <v>21</v>
      </c>
      <c r="C58" s="28" t="s">
        <v>75</v>
      </c>
      <c r="D58" s="13" t="s">
        <v>81</v>
      </c>
      <c r="E58" s="17">
        <v>0.00015462962962962962</v>
      </c>
      <c r="F58" s="17">
        <v>0.0008900462962962963</v>
      </c>
      <c r="G58" s="29">
        <v>7</v>
      </c>
      <c r="H58" s="45" t="s">
        <v>150</v>
      </c>
      <c r="I58" s="45" t="s">
        <v>156</v>
      </c>
      <c r="J58" s="110">
        <v>3</v>
      </c>
      <c r="K58" s="97">
        <f>J58+G58</f>
        <v>10</v>
      </c>
      <c r="L58" s="127" t="s">
        <v>139</v>
      </c>
    </row>
    <row r="59" spans="1:12" ht="15.75" customHeight="1">
      <c r="A59" s="10">
        <v>2</v>
      </c>
      <c r="B59" s="27" t="s">
        <v>21</v>
      </c>
      <c r="C59" s="28" t="s">
        <v>75</v>
      </c>
      <c r="D59" s="13" t="s">
        <v>76</v>
      </c>
      <c r="E59" s="17">
        <v>0.00015937499999999998</v>
      </c>
      <c r="F59" s="17"/>
      <c r="G59" s="29"/>
      <c r="H59" s="45"/>
      <c r="I59" s="45"/>
      <c r="J59" s="110"/>
      <c r="K59" s="97"/>
      <c r="L59" s="127"/>
    </row>
    <row r="60" spans="1:12" ht="15.75" customHeight="1">
      <c r="A60" s="10">
        <v>3</v>
      </c>
      <c r="B60" s="27" t="s">
        <v>21</v>
      </c>
      <c r="C60" s="28" t="s">
        <v>75</v>
      </c>
      <c r="D60" s="13" t="s">
        <v>134</v>
      </c>
      <c r="E60" s="17">
        <v>0.00019733796296296296</v>
      </c>
      <c r="F60" s="17"/>
      <c r="G60" s="29"/>
      <c r="H60" s="45"/>
      <c r="I60" s="45"/>
      <c r="J60" s="110"/>
      <c r="K60" s="97"/>
      <c r="L60" s="127"/>
    </row>
    <row r="61" spans="1:12" ht="15.75" customHeight="1">
      <c r="A61" s="10">
        <v>4</v>
      </c>
      <c r="B61" s="27" t="s">
        <v>21</v>
      </c>
      <c r="C61" s="28" t="s">
        <v>75</v>
      </c>
      <c r="D61" s="13" t="s">
        <v>82</v>
      </c>
      <c r="E61" s="17">
        <v>0.0002233796296296296</v>
      </c>
      <c r="F61" s="17"/>
      <c r="G61" s="29"/>
      <c r="H61" s="45"/>
      <c r="I61" s="45"/>
      <c r="J61" s="110"/>
      <c r="K61" s="97"/>
      <c r="L61" s="127"/>
    </row>
    <row r="62" spans="1:12" ht="15.75" customHeight="1">
      <c r="A62" s="10">
        <v>5</v>
      </c>
      <c r="B62" s="27" t="s">
        <v>21</v>
      </c>
      <c r="C62" s="28" t="s">
        <v>75</v>
      </c>
      <c r="D62" s="13" t="s">
        <v>77</v>
      </c>
      <c r="E62" s="17"/>
      <c r="F62" s="17"/>
      <c r="G62" s="29"/>
      <c r="H62" s="45"/>
      <c r="I62" s="45"/>
      <c r="J62" s="110"/>
      <c r="K62" s="97"/>
      <c r="L62" s="127"/>
    </row>
    <row r="63" spans="1:12" ht="15.75" customHeight="1">
      <c r="A63" s="10">
        <v>6</v>
      </c>
      <c r="B63" s="27" t="s">
        <v>21</v>
      </c>
      <c r="C63" s="28" t="s">
        <v>75</v>
      </c>
      <c r="D63" s="13" t="s">
        <v>78</v>
      </c>
      <c r="E63" s="17"/>
      <c r="F63" s="17"/>
      <c r="G63" s="29"/>
      <c r="H63" s="45"/>
      <c r="I63" s="45"/>
      <c r="J63" s="110"/>
      <c r="K63" s="97"/>
      <c r="L63" s="127"/>
    </row>
    <row r="64" spans="1:12" ht="15.75" customHeight="1">
      <c r="A64" s="10">
        <v>7</v>
      </c>
      <c r="B64" s="27" t="s">
        <v>21</v>
      </c>
      <c r="C64" s="28" t="s">
        <v>75</v>
      </c>
      <c r="D64" s="13" t="s">
        <v>79</v>
      </c>
      <c r="E64" s="17"/>
      <c r="F64" s="17"/>
      <c r="G64" s="29"/>
      <c r="H64" s="45"/>
      <c r="I64" s="45"/>
      <c r="J64" s="110"/>
      <c r="K64" s="97"/>
      <c r="L64" s="127"/>
    </row>
    <row r="65" spans="1:12" ht="15.75" customHeight="1">
      <c r="A65" s="10">
        <v>8</v>
      </c>
      <c r="B65" s="27" t="s">
        <v>21</v>
      </c>
      <c r="C65" s="28" t="s">
        <v>75</v>
      </c>
      <c r="D65" s="13" t="s">
        <v>80</v>
      </c>
      <c r="E65" s="17"/>
      <c r="F65" s="17"/>
      <c r="G65" s="29"/>
      <c r="H65" s="45"/>
      <c r="I65" s="45"/>
      <c r="J65" s="110"/>
      <c r="K65" s="97"/>
      <c r="L65" s="127"/>
    </row>
    <row r="66" spans="1:12" s="2" customFormat="1" ht="15.75" customHeight="1">
      <c r="A66" s="10">
        <v>9</v>
      </c>
      <c r="B66" s="25" t="s">
        <v>21</v>
      </c>
      <c r="C66" s="25" t="s">
        <v>11</v>
      </c>
      <c r="D66" s="7" t="s">
        <v>22</v>
      </c>
      <c r="E66" s="18">
        <v>0.00015011574074074075</v>
      </c>
      <c r="F66" s="17">
        <f>E66+E67+E68+E69+E70+E71</f>
        <v>0.0007099537037037036</v>
      </c>
      <c r="G66" s="29">
        <v>6</v>
      </c>
      <c r="H66" s="36" t="s">
        <v>151</v>
      </c>
      <c r="I66" s="36" t="s">
        <v>138</v>
      </c>
      <c r="J66" s="110">
        <v>1</v>
      </c>
      <c r="K66" s="97">
        <f>J66+G66</f>
        <v>7</v>
      </c>
      <c r="L66" s="128" t="s">
        <v>158</v>
      </c>
    </row>
    <row r="67" spans="1:12" ht="15.75" customHeight="1">
      <c r="A67" s="10">
        <v>10</v>
      </c>
      <c r="B67" s="25" t="s">
        <v>21</v>
      </c>
      <c r="C67" s="25" t="s">
        <v>11</v>
      </c>
      <c r="D67" s="7" t="s">
        <v>23</v>
      </c>
      <c r="E67" s="18">
        <v>0.00015578703703703704</v>
      </c>
      <c r="F67" s="18"/>
      <c r="G67" s="18"/>
      <c r="H67" s="36"/>
      <c r="I67" s="36"/>
      <c r="J67" s="110"/>
      <c r="K67" s="97"/>
      <c r="L67" s="128"/>
    </row>
    <row r="68" spans="1:12" ht="15.75" customHeight="1">
      <c r="A68" s="10">
        <v>11</v>
      </c>
      <c r="B68" s="25" t="s">
        <v>21</v>
      </c>
      <c r="C68" s="25" t="s">
        <v>11</v>
      </c>
      <c r="D68" s="7" t="s">
        <v>27</v>
      </c>
      <c r="E68" s="18">
        <v>0.00019733796296296296</v>
      </c>
      <c r="F68" s="22"/>
      <c r="G68" s="22"/>
      <c r="H68" s="39"/>
      <c r="I68" s="39"/>
      <c r="J68" s="110"/>
      <c r="K68" s="97"/>
      <c r="L68" s="129"/>
    </row>
    <row r="69" spans="1:12" ht="15.75" customHeight="1">
      <c r="A69" s="10">
        <v>12</v>
      </c>
      <c r="B69" s="25" t="s">
        <v>21</v>
      </c>
      <c r="C69" s="25" t="s">
        <v>11</v>
      </c>
      <c r="D69" s="7" t="s">
        <v>26</v>
      </c>
      <c r="E69" s="18">
        <v>0.00020671296296296293</v>
      </c>
      <c r="F69" s="18"/>
      <c r="G69" s="18"/>
      <c r="H69" s="36"/>
      <c r="I69" s="36"/>
      <c r="J69" s="110"/>
      <c r="K69" s="97"/>
      <c r="L69" s="128"/>
    </row>
    <row r="70" spans="1:12" ht="15.75" customHeight="1">
      <c r="A70" s="10">
        <v>13</v>
      </c>
      <c r="B70" s="25" t="s">
        <v>21</v>
      </c>
      <c r="C70" s="25" t="s">
        <v>11</v>
      </c>
      <c r="D70" s="7" t="s">
        <v>24</v>
      </c>
      <c r="E70" s="22"/>
      <c r="F70" s="18"/>
      <c r="G70" s="18"/>
      <c r="H70" s="36"/>
      <c r="I70" s="36"/>
      <c r="J70" s="110"/>
      <c r="K70" s="97"/>
      <c r="L70" s="128"/>
    </row>
    <row r="71" spans="1:12" ht="15.75" customHeight="1">
      <c r="A71" s="10">
        <v>14</v>
      </c>
      <c r="B71" s="25" t="s">
        <v>21</v>
      </c>
      <c r="C71" s="25" t="s">
        <v>11</v>
      </c>
      <c r="D71" s="7" t="s">
        <v>25</v>
      </c>
      <c r="E71" s="18"/>
      <c r="F71" s="18"/>
      <c r="G71" s="18"/>
      <c r="H71" s="36"/>
      <c r="I71" s="36"/>
      <c r="J71" s="110"/>
      <c r="K71" s="97"/>
      <c r="L71" s="128"/>
    </row>
    <row r="72" spans="1:12" ht="15.75" customHeight="1">
      <c r="A72" s="10">
        <v>15</v>
      </c>
      <c r="B72" s="25" t="s">
        <v>21</v>
      </c>
      <c r="C72" s="25" t="s">
        <v>11</v>
      </c>
      <c r="D72" s="7" t="s">
        <v>28</v>
      </c>
      <c r="E72" s="19"/>
      <c r="F72" s="19"/>
      <c r="G72" s="19"/>
      <c r="H72" s="41"/>
      <c r="I72" s="41"/>
      <c r="J72" s="110"/>
      <c r="K72" s="97"/>
      <c r="L72" s="130"/>
    </row>
    <row r="73" spans="1:12" ht="15.75" customHeight="1">
      <c r="A73" s="10">
        <v>16</v>
      </c>
      <c r="B73" s="25" t="s">
        <v>21</v>
      </c>
      <c r="C73" s="25" t="s">
        <v>11</v>
      </c>
      <c r="D73" s="7" t="s">
        <v>29</v>
      </c>
      <c r="E73" s="23"/>
      <c r="F73" s="23"/>
      <c r="G73" s="23"/>
      <c r="H73" s="38"/>
      <c r="I73" s="38"/>
      <c r="J73" s="110"/>
      <c r="K73" s="97"/>
      <c r="L73" s="131"/>
    </row>
    <row r="74" spans="1:12" s="2" customFormat="1" ht="17.25" customHeight="1">
      <c r="A74" s="10">
        <v>17</v>
      </c>
      <c r="B74" s="25" t="s">
        <v>21</v>
      </c>
      <c r="C74" s="25" t="s">
        <v>47</v>
      </c>
      <c r="D74" s="9" t="s">
        <v>46</v>
      </c>
      <c r="E74" s="16">
        <v>0.00017395833333333334</v>
      </c>
      <c r="F74" s="17">
        <f>E74+E75+E76+E77+E78+E79</f>
        <v>0.0012067129629629628</v>
      </c>
      <c r="G74" s="29">
        <v>5</v>
      </c>
      <c r="H74" s="36" t="s">
        <v>152</v>
      </c>
      <c r="I74" s="36" t="s">
        <v>184</v>
      </c>
      <c r="J74" s="110">
        <v>6</v>
      </c>
      <c r="K74" s="97">
        <f>J74+G74</f>
        <v>11</v>
      </c>
      <c r="L74" s="128" t="s">
        <v>156</v>
      </c>
    </row>
    <row r="75" spans="1:12" ht="15">
      <c r="A75" s="10">
        <v>18</v>
      </c>
      <c r="B75" s="25" t="s">
        <v>21</v>
      </c>
      <c r="C75" s="25" t="s">
        <v>47</v>
      </c>
      <c r="D75" s="9" t="s">
        <v>44</v>
      </c>
      <c r="E75" s="16">
        <v>0.00019166666666666662</v>
      </c>
      <c r="F75" s="19"/>
      <c r="G75" s="30"/>
      <c r="H75" s="41"/>
      <c r="I75" s="41"/>
      <c r="J75" s="110"/>
      <c r="K75" s="97"/>
      <c r="L75" s="130"/>
    </row>
    <row r="76" spans="1:12" ht="15">
      <c r="A76" s="10">
        <v>19</v>
      </c>
      <c r="B76" s="25" t="s">
        <v>21</v>
      </c>
      <c r="C76" s="25" t="s">
        <v>47</v>
      </c>
      <c r="D76" s="9" t="s">
        <v>39</v>
      </c>
      <c r="E76" s="18">
        <v>0.0002025462962962963</v>
      </c>
      <c r="F76" s="16"/>
      <c r="G76" s="31"/>
      <c r="H76" s="43"/>
      <c r="I76" s="43"/>
      <c r="J76" s="110"/>
      <c r="K76" s="97"/>
      <c r="L76" s="132"/>
    </row>
    <row r="77" spans="1:12" ht="15">
      <c r="A77" s="10">
        <v>20</v>
      </c>
      <c r="B77" s="25" t="s">
        <v>21</v>
      </c>
      <c r="C77" s="25" t="s">
        <v>47</v>
      </c>
      <c r="D77" s="9" t="s">
        <v>41</v>
      </c>
      <c r="E77" s="16">
        <v>0.0002052083333333333</v>
      </c>
      <c r="F77" s="16"/>
      <c r="G77" s="31"/>
      <c r="H77" s="43"/>
      <c r="I77" s="43"/>
      <c r="J77" s="110"/>
      <c r="K77" s="97"/>
      <c r="L77" s="132"/>
    </row>
    <row r="78" spans="1:12" ht="15">
      <c r="A78" s="10">
        <v>21</v>
      </c>
      <c r="B78" s="25" t="s">
        <v>21</v>
      </c>
      <c r="C78" s="25" t="s">
        <v>47</v>
      </c>
      <c r="D78" s="9" t="s">
        <v>40</v>
      </c>
      <c r="E78" s="19">
        <v>0.00021458333333333334</v>
      </c>
      <c r="F78" s="16"/>
      <c r="G78" s="31"/>
      <c r="H78" s="43"/>
      <c r="I78" s="43"/>
      <c r="J78" s="110"/>
      <c r="K78" s="97"/>
      <c r="L78" s="132"/>
    </row>
    <row r="79" spans="1:12" ht="15">
      <c r="A79" s="10">
        <v>22</v>
      </c>
      <c r="B79" s="25" t="s">
        <v>21</v>
      </c>
      <c r="C79" s="25" t="s">
        <v>47</v>
      </c>
      <c r="D79" s="9" t="s">
        <v>43</v>
      </c>
      <c r="E79" s="16">
        <v>0.00021875</v>
      </c>
      <c r="F79" s="16"/>
      <c r="G79" s="31"/>
      <c r="H79" s="43"/>
      <c r="I79" s="43"/>
      <c r="J79" s="110"/>
      <c r="K79" s="97"/>
      <c r="L79" s="132"/>
    </row>
    <row r="80" spans="1:12" ht="15">
      <c r="A80" s="10">
        <v>23</v>
      </c>
      <c r="B80" s="25" t="s">
        <v>21</v>
      </c>
      <c r="C80" s="25" t="s">
        <v>47</v>
      </c>
      <c r="D80" s="9" t="s">
        <v>42</v>
      </c>
      <c r="E80" s="16">
        <v>0.00023125</v>
      </c>
      <c r="F80" s="16"/>
      <c r="G80" s="31"/>
      <c r="H80" s="43"/>
      <c r="I80" s="43"/>
      <c r="J80" s="110"/>
      <c r="K80" s="97"/>
      <c r="L80" s="132"/>
    </row>
    <row r="81" spans="1:12" ht="15">
      <c r="A81" s="10">
        <v>24</v>
      </c>
      <c r="B81" s="25" t="s">
        <v>21</v>
      </c>
      <c r="C81" s="25" t="s">
        <v>47</v>
      </c>
      <c r="D81" s="9" t="s">
        <v>45</v>
      </c>
      <c r="E81" s="16">
        <v>0.0001744212962962963</v>
      </c>
      <c r="F81" s="16"/>
      <c r="G81" s="31"/>
      <c r="H81" s="43"/>
      <c r="I81" s="43"/>
      <c r="J81" s="110"/>
      <c r="K81" s="97"/>
      <c r="L81" s="132"/>
    </row>
    <row r="82" spans="1:12" ht="15">
      <c r="A82" s="10">
        <v>25</v>
      </c>
      <c r="B82" s="24" t="s">
        <v>21</v>
      </c>
      <c r="C82" s="25" t="s">
        <v>48</v>
      </c>
      <c r="D82" s="13" t="s">
        <v>123</v>
      </c>
      <c r="E82" s="16">
        <v>0.00015416666666666668</v>
      </c>
      <c r="F82" s="17">
        <f>E82+E83+E84+E85+E86+E87</f>
        <v>0.0010863425925925927</v>
      </c>
      <c r="G82" s="29">
        <v>4</v>
      </c>
      <c r="H82" s="43" t="s">
        <v>149</v>
      </c>
      <c r="I82" s="43" t="s">
        <v>138</v>
      </c>
      <c r="J82" s="110">
        <v>1</v>
      </c>
      <c r="K82" s="97">
        <f>J82+G82</f>
        <v>5</v>
      </c>
      <c r="L82" s="132" t="s">
        <v>136</v>
      </c>
    </row>
    <row r="83" spans="1:12" ht="15">
      <c r="A83" s="10">
        <v>26</v>
      </c>
      <c r="B83" s="24" t="s">
        <v>21</v>
      </c>
      <c r="C83" s="25" t="s">
        <v>48</v>
      </c>
      <c r="D83" s="13" t="s">
        <v>121</v>
      </c>
      <c r="E83" s="16">
        <v>0.00015833333333333332</v>
      </c>
      <c r="F83" s="16"/>
      <c r="G83" s="16"/>
      <c r="H83" s="43"/>
      <c r="I83" s="43"/>
      <c r="J83" s="110"/>
      <c r="K83" s="97"/>
      <c r="L83" s="132"/>
    </row>
    <row r="84" spans="1:12" ht="15">
      <c r="A84" s="10">
        <v>27</v>
      </c>
      <c r="B84" s="24" t="s">
        <v>21</v>
      </c>
      <c r="C84" s="25" t="s">
        <v>48</v>
      </c>
      <c r="D84" s="13" t="s">
        <v>116</v>
      </c>
      <c r="E84" s="16">
        <v>0.00016458333333333334</v>
      </c>
      <c r="F84" s="16"/>
      <c r="G84" s="16"/>
      <c r="H84" s="43"/>
      <c r="I84" s="43"/>
      <c r="J84" s="110"/>
      <c r="K84" s="97"/>
      <c r="L84" s="132"/>
    </row>
    <row r="85" spans="1:12" ht="15">
      <c r="A85" s="10">
        <v>28</v>
      </c>
      <c r="B85" s="24" t="s">
        <v>21</v>
      </c>
      <c r="C85" s="25" t="s">
        <v>48</v>
      </c>
      <c r="D85" s="13" t="s">
        <v>117</v>
      </c>
      <c r="E85" s="16">
        <v>0.0001744212962962963</v>
      </c>
      <c r="F85" s="16"/>
      <c r="G85" s="16"/>
      <c r="H85" s="43"/>
      <c r="I85" s="43"/>
      <c r="J85" s="110"/>
      <c r="K85" s="97"/>
      <c r="L85" s="132"/>
    </row>
    <row r="86" spans="1:12" ht="15">
      <c r="A86" s="10">
        <v>29</v>
      </c>
      <c r="B86" s="24" t="s">
        <v>21</v>
      </c>
      <c r="C86" s="25" t="s">
        <v>48</v>
      </c>
      <c r="D86" s="13" t="s">
        <v>118</v>
      </c>
      <c r="E86" s="16">
        <v>0.00020833333333333335</v>
      </c>
      <c r="F86" s="16"/>
      <c r="G86" s="16"/>
      <c r="H86" s="43"/>
      <c r="I86" s="43"/>
      <c r="J86" s="110"/>
      <c r="K86" s="97"/>
      <c r="L86" s="132"/>
    </row>
    <row r="87" spans="1:12" ht="15">
      <c r="A87" s="10">
        <v>30</v>
      </c>
      <c r="B87" s="24" t="s">
        <v>21</v>
      </c>
      <c r="C87" s="25" t="s">
        <v>48</v>
      </c>
      <c r="D87" s="13" t="s">
        <v>119</v>
      </c>
      <c r="E87" s="16">
        <v>0.00022650462962962964</v>
      </c>
      <c r="F87" s="16"/>
      <c r="G87" s="16"/>
      <c r="H87" s="43"/>
      <c r="I87" s="43"/>
      <c r="J87" s="110"/>
      <c r="K87" s="97"/>
      <c r="L87" s="132"/>
    </row>
    <row r="88" spans="1:12" ht="15">
      <c r="A88" s="10">
        <v>31</v>
      </c>
      <c r="B88" s="24" t="s">
        <v>21</v>
      </c>
      <c r="C88" s="25" t="s">
        <v>48</v>
      </c>
      <c r="D88" s="13" t="s">
        <v>120</v>
      </c>
      <c r="E88" s="16"/>
      <c r="F88" s="16"/>
      <c r="G88" s="16"/>
      <c r="H88" s="43"/>
      <c r="I88" s="43"/>
      <c r="J88" s="110"/>
      <c r="K88" s="97"/>
      <c r="L88" s="132"/>
    </row>
    <row r="89" spans="1:12" ht="15">
      <c r="A89" s="10">
        <v>32</v>
      </c>
      <c r="B89" s="24" t="s">
        <v>21</v>
      </c>
      <c r="C89" s="25" t="s">
        <v>48</v>
      </c>
      <c r="D89" s="13" t="s">
        <v>122</v>
      </c>
      <c r="E89" s="16"/>
      <c r="F89" s="16"/>
      <c r="G89" s="16"/>
      <c r="H89" s="43"/>
      <c r="I89" s="43"/>
      <c r="J89" s="110"/>
      <c r="K89" s="97"/>
      <c r="L89" s="132"/>
    </row>
    <row r="90" spans="1:12" ht="15">
      <c r="A90" s="10">
        <v>33</v>
      </c>
      <c r="B90" s="24" t="s">
        <v>21</v>
      </c>
      <c r="C90" s="25" t="s">
        <v>49</v>
      </c>
      <c r="D90" s="13" t="s">
        <v>110</v>
      </c>
      <c r="E90" s="16">
        <v>0.0001462962962962963</v>
      </c>
      <c r="F90" s="17">
        <f>E90+E91+E92+E93+E94+E95</f>
        <v>0.0010261574074074075</v>
      </c>
      <c r="G90" s="29" t="s">
        <v>135</v>
      </c>
      <c r="H90" s="43" t="s">
        <v>147</v>
      </c>
      <c r="I90" s="43" t="s">
        <v>156</v>
      </c>
      <c r="J90" s="110">
        <v>3</v>
      </c>
      <c r="K90" s="97">
        <f>J90+G90</f>
        <v>5</v>
      </c>
      <c r="L90" s="132" t="s">
        <v>136</v>
      </c>
    </row>
    <row r="91" spans="1:12" ht="15">
      <c r="A91" s="10">
        <v>34</v>
      </c>
      <c r="B91" s="24" t="s">
        <v>21</v>
      </c>
      <c r="C91" s="25" t="s">
        <v>49</v>
      </c>
      <c r="D91" s="13" t="s">
        <v>109</v>
      </c>
      <c r="E91" s="16">
        <v>0.00016712962962962962</v>
      </c>
      <c r="F91" s="16"/>
      <c r="G91" s="16"/>
      <c r="H91" s="43"/>
      <c r="I91" s="43"/>
      <c r="J91" s="110"/>
      <c r="K91" s="97"/>
      <c r="L91" s="132"/>
    </row>
    <row r="92" spans="1:12" ht="15">
      <c r="A92" s="10">
        <v>35</v>
      </c>
      <c r="B92" s="24" t="s">
        <v>21</v>
      </c>
      <c r="C92" s="25" t="s">
        <v>49</v>
      </c>
      <c r="D92" s="13" t="s">
        <v>113</v>
      </c>
      <c r="E92" s="16">
        <v>0.00017546296296296296</v>
      </c>
      <c r="F92" s="16"/>
      <c r="G92" s="16"/>
      <c r="H92" s="43"/>
      <c r="I92" s="43"/>
      <c r="J92" s="110"/>
      <c r="K92" s="97"/>
      <c r="L92" s="132"/>
    </row>
    <row r="93" spans="1:12" ht="15">
      <c r="A93" s="10">
        <v>36</v>
      </c>
      <c r="B93" s="24" t="s">
        <v>21</v>
      </c>
      <c r="C93" s="25" t="s">
        <v>49</v>
      </c>
      <c r="D93" s="13" t="s">
        <v>107</v>
      </c>
      <c r="E93" s="20">
        <v>0.00017604166666666669</v>
      </c>
      <c r="F93" s="16"/>
      <c r="G93" s="16"/>
      <c r="H93" s="43"/>
      <c r="I93" s="43"/>
      <c r="J93" s="110"/>
      <c r="K93" s="97"/>
      <c r="L93" s="132"/>
    </row>
    <row r="94" spans="1:12" ht="15">
      <c r="A94" s="10">
        <v>37</v>
      </c>
      <c r="B94" s="24" t="s">
        <v>21</v>
      </c>
      <c r="C94" s="25" t="s">
        <v>49</v>
      </c>
      <c r="D94" s="13" t="s">
        <v>111</v>
      </c>
      <c r="E94" s="16">
        <v>0.00017754629629629628</v>
      </c>
      <c r="F94" s="16"/>
      <c r="G94" s="16"/>
      <c r="H94" s="43"/>
      <c r="I94" s="43"/>
      <c r="J94" s="110"/>
      <c r="K94" s="97"/>
      <c r="L94" s="132"/>
    </row>
    <row r="95" spans="1:12" ht="15">
      <c r="A95" s="10">
        <v>38</v>
      </c>
      <c r="B95" s="24" t="s">
        <v>21</v>
      </c>
      <c r="C95" s="25" t="s">
        <v>49</v>
      </c>
      <c r="D95" s="13" t="s">
        <v>112</v>
      </c>
      <c r="E95" s="16">
        <v>0.00018368055555555556</v>
      </c>
      <c r="F95" s="16"/>
      <c r="G95" s="16"/>
      <c r="H95" s="43"/>
      <c r="I95" s="43"/>
      <c r="J95" s="110"/>
      <c r="K95" s="97"/>
      <c r="L95" s="132"/>
    </row>
    <row r="96" spans="1:12" ht="15">
      <c r="A96" s="10">
        <v>39</v>
      </c>
      <c r="B96" s="24" t="s">
        <v>21</v>
      </c>
      <c r="C96" s="25" t="s">
        <v>49</v>
      </c>
      <c r="D96" s="13" t="s">
        <v>114</v>
      </c>
      <c r="E96" s="16">
        <v>0.00018541666666666666</v>
      </c>
      <c r="F96" s="16"/>
      <c r="G96" s="16"/>
      <c r="H96" s="43"/>
      <c r="I96" s="43"/>
      <c r="J96" s="110"/>
      <c r="K96" s="97"/>
      <c r="L96" s="132"/>
    </row>
    <row r="97" spans="1:12" ht="15">
      <c r="A97" s="10">
        <v>40</v>
      </c>
      <c r="B97" s="24" t="s">
        <v>21</v>
      </c>
      <c r="C97" s="25" t="s">
        <v>49</v>
      </c>
      <c r="D97" s="13" t="s">
        <v>108</v>
      </c>
      <c r="E97" s="16">
        <v>0.00019525462962962964</v>
      </c>
      <c r="F97" s="16"/>
      <c r="G97" s="16"/>
      <c r="H97" s="43"/>
      <c r="I97" s="43"/>
      <c r="J97" s="110"/>
      <c r="K97" s="97"/>
      <c r="L97" s="132"/>
    </row>
    <row r="98" spans="1:12" ht="15.75" customHeight="1">
      <c r="A98" s="10">
        <v>41</v>
      </c>
      <c r="B98" s="24" t="s">
        <v>21</v>
      </c>
      <c r="C98" s="25" t="s">
        <v>58</v>
      </c>
      <c r="D98" s="11" t="s">
        <v>64</v>
      </c>
      <c r="E98" s="16">
        <v>0.00015150462962962963</v>
      </c>
      <c r="F98" s="17">
        <f>E98+E99+E100+E101+E102+E103</f>
        <v>0.0009710648148148148</v>
      </c>
      <c r="G98" s="29">
        <v>1</v>
      </c>
      <c r="H98" s="43" t="s">
        <v>148</v>
      </c>
      <c r="I98" s="43" t="s">
        <v>184</v>
      </c>
      <c r="J98" s="110">
        <v>6</v>
      </c>
      <c r="K98" s="97">
        <f>J98+G98</f>
        <v>7</v>
      </c>
      <c r="L98" s="132" t="s">
        <v>158</v>
      </c>
    </row>
    <row r="99" spans="1:12" ht="15">
      <c r="A99" s="10">
        <v>42</v>
      </c>
      <c r="B99" s="24" t="s">
        <v>21</v>
      </c>
      <c r="C99" s="25" t="s">
        <v>58</v>
      </c>
      <c r="D99" s="11" t="s">
        <v>61</v>
      </c>
      <c r="E99" s="16">
        <v>0.00015358796296296296</v>
      </c>
      <c r="F99" s="16"/>
      <c r="G99" s="16"/>
      <c r="H99" s="43"/>
      <c r="I99" s="43"/>
      <c r="J99" s="110"/>
      <c r="K99" s="97"/>
      <c r="L99" s="132"/>
    </row>
    <row r="100" spans="1:12" ht="15">
      <c r="A100" s="10">
        <v>43</v>
      </c>
      <c r="B100" s="24" t="s">
        <v>21</v>
      </c>
      <c r="C100" s="25" t="s">
        <v>58</v>
      </c>
      <c r="D100" s="11" t="s">
        <v>59</v>
      </c>
      <c r="E100" s="16">
        <v>0.00015833333333333332</v>
      </c>
      <c r="F100" s="16"/>
      <c r="G100" s="16"/>
      <c r="H100" s="43"/>
      <c r="I100" s="43"/>
      <c r="J100" s="110"/>
      <c r="K100" s="97"/>
      <c r="L100" s="132"/>
    </row>
    <row r="101" spans="1:12" ht="15">
      <c r="A101" s="10">
        <v>44</v>
      </c>
      <c r="B101" s="24" t="s">
        <v>21</v>
      </c>
      <c r="C101" s="25" t="s">
        <v>58</v>
      </c>
      <c r="D101" s="11" t="s">
        <v>60</v>
      </c>
      <c r="E101" s="16">
        <v>0.00016180555555555558</v>
      </c>
      <c r="F101" s="16"/>
      <c r="G101" s="16"/>
      <c r="H101" s="43"/>
      <c r="I101" s="43"/>
      <c r="J101" s="110"/>
      <c r="K101" s="97"/>
      <c r="L101" s="132"/>
    </row>
    <row r="102" spans="1:12" ht="15">
      <c r="A102" s="10">
        <v>45</v>
      </c>
      <c r="B102" s="24" t="s">
        <v>21</v>
      </c>
      <c r="C102" s="25" t="s">
        <v>58</v>
      </c>
      <c r="D102" s="11" t="s">
        <v>67</v>
      </c>
      <c r="E102" s="16">
        <v>0.00016458333333333334</v>
      </c>
      <c r="F102" s="16"/>
      <c r="G102" s="16"/>
      <c r="H102" s="43"/>
      <c r="I102" s="43"/>
      <c r="J102" s="110"/>
      <c r="K102" s="97"/>
      <c r="L102" s="132"/>
    </row>
    <row r="103" spans="1:12" ht="15">
      <c r="A103" s="10">
        <v>46</v>
      </c>
      <c r="B103" s="24" t="s">
        <v>21</v>
      </c>
      <c r="C103" s="25" t="s">
        <v>58</v>
      </c>
      <c r="D103" s="11" t="s">
        <v>62</v>
      </c>
      <c r="E103" s="16">
        <v>0.00018125000000000001</v>
      </c>
      <c r="F103" s="16"/>
      <c r="G103" s="16"/>
      <c r="H103" s="43"/>
      <c r="I103" s="43"/>
      <c r="J103" s="110"/>
      <c r="K103" s="97"/>
      <c r="L103" s="132"/>
    </row>
    <row r="104" spans="1:12" ht="30">
      <c r="A104" s="10">
        <v>47</v>
      </c>
      <c r="B104" s="24" t="s">
        <v>21</v>
      </c>
      <c r="C104" s="25" t="s">
        <v>58</v>
      </c>
      <c r="D104" s="11" t="s">
        <v>63</v>
      </c>
      <c r="E104" s="16">
        <v>0.00018125000000000001</v>
      </c>
      <c r="F104" s="16"/>
      <c r="G104" s="16"/>
      <c r="H104" s="43"/>
      <c r="I104" s="43"/>
      <c r="J104" s="110"/>
      <c r="K104" s="97"/>
      <c r="L104" s="132"/>
    </row>
    <row r="105" spans="1:12" ht="15">
      <c r="A105" s="10">
        <v>48</v>
      </c>
      <c r="B105" s="24" t="s">
        <v>21</v>
      </c>
      <c r="C105" s="25" t="s">
        <v>58</v>
      </c>
      <c r="D105" s="11" t="s">
        <v>65</v>
      </c>
      <c r="E105" s="16">
        <v>0.00019166666666666662</v>
      </c>
      <c r="F105" s="16"/>
      <c r="G105" s="16"/>
      <c r="H105" s="43"/>
      <c r="I105" s="43"/>
      <c r="J105" s="110"/>
      <c r="K105" s="97"/>
      <c r="L105" s="132"/>
    </row>
    <row r="106" spans="1:12" ht="15">
      <c r="A106" s="10">
        <v>49</v>
      </c>
      <c r="B106" s="24" t="s">
        <v>21</v>
      </c>
      <c r="C106" s="25" t="s">
        <v>66</v>
      </c>
      <c r="D106" s="15" t="s">
        <v>90</v>
      </c>
      <c r="E106" s="16">
        <v>0.0001462962962962963</v>
      </c>
      <c r="F106" s="17">
        <f>E106+E107+E108+E109+E110+E111</f>
        <v>0.001048263888888889</v>
      </c>
      <c r="G106" s="29">
        <v>3</v>
      </c>
      <c r="H106" s="43" t="s">
        <v>157</v>
      </c>
      <c r="I106" s="43" t="s">
        <v>156</v>
      </c>
      <c r="J106" s="110">
        <v>3</v>
      </c>
      <c r="K106" s="97">
        <f>J106+G106</f>
        <v>6</v>
      </c>
      <c r="L106" s="132" t="s">
        <v>137</v>
      </c>
    </row>
    <row r="107" spans="1:12" ht="15">
      <c r="A107" s="10">
        <v>50</v>
      </c>
      <c r="B107" s="24" t="s">
        <v>21</v>
      </c>
      <c r="C107" s="25" t="s">
        <v>66</v>
      </c>
      <c r="D107" s="15" t="s">
        <v>86</v>
      </c>
      <c r="E107" s="16">
        <v>0.0001494212962962963</v>
      </c>
      <c r="F107" s="16"/>
      <c r="G107" s="16"/>
      <c r="H107" s="43"/>
      <c r="I107" s="43"/>
      <c r="J107" s="110"/>
      <c r="K107" s="97"/>
      <c r="L107" s="132"/>
    </row>
    <row r="108" spans="1:12" ht="15">
      <c r="A108" s="10">
        <v>51</v>
      </c>
      <c r="B108" s="24" t="s">
        <v>21</v>
      </c>
      <c r="C108" s="25" t="s">
        <v>66</v>
      </c>
      <c r="D108" s="15" t="s">
        <v>85</v>
      </c>
      <c r="E108" s="16">
        <v>0.000165625</v>
      </c>
      <c r="F108" s="16"/>
      <c r="G108" s="16"/>
      <c r="H108" s="43"/>
      <c r="I108" s="43"/>
      <c r="J108" s="110"/>
      <c r="K108" s="97"/>
      <c r="L108" s="132"/>
    </row>
    <row r="109" spans="1:12" ht="15">
      <c r="A109" s="10">
        <v>52</v>
      </c>
      <c r="B109" s="24" t="s">
        <v>21</v>
      </c>
      <c r="C109" s="25" t="s">
        <v>66</v>
      </c>
      <c r="D109" s="15" t="s">
        <v>89</v>
      </c>
      <c r="E109" s="16">
        <v>0.000165625</v>
      </c>
      <c r="F109" s="16"/>
      <c r="G109" s="16"/>
      <c r="H109" s="43"/>
      <c r="I109" s="43"/>
      <c r="J109" s="110"/>
      <c r="K109" s="97"/>
      <c r="L109" s="132"/>
    </row>
    <row r="110" spans="1:12" ht="15">
      <c r="A110" s="10">
        <v>53</v>
      </c>
      <c r="B110" s="24" t="s">
        <v>21</v>
      </c>
      <c r="C110" s="25" t="s">
        <v>66</v>
      </c>
      <c r="D110" s="15" t="s">
        <v>87</v>
      </c>
      <c r="E110" s="16">
        <v>0.00020671296296296293</v>
      </c>
      <c r="F110" s="16"/>
      <c r="G110" s="16"/>
      <c r="H110" s="43"/>
      <c r="I110" s="43"/>
      <c r="J110" s="110"/>
      <c r="K110" s="97"/>
      <c r="L110" s="132"/>
    </row>
    <row r="111" spans="1:12" ht="15">
      <c r="A111" s="10">
        <v>54</v>
      </c>
      <c r="B111" s="24" t="s">
        <v>21</v>
      </c>
      <c r="C111" s="25" t="s">
        <v>66</v>
      </c>
      <c r="D111" s="15" t="s">
        <v>84</v>
      </c>
      <c r="E111" s="16">
        <v>0.00021458333333333334</v>
      </c>
      <c r="F111" s="16"/>
      <c r="G111" s="16"/>
      <c r="H111" s="43"/>
      <c r="I111" s="43"/>
      <c r="J111" s="110"/>
      <c r="K111" s="97"/>
      <c r="L111" s="132"/>
    </row>
    <row r="112" spans="1:12" ht="15">
      <c r="A112" s="10">
        <v>55</v>
      </c>
      <c r="B112" s="24" t="s">
        <v>21</v>
      </c>
      <c r="C112" s="25" t="s">
        <v>66</v>
      </c>
      <c r="D112" s="15" t="s">
        <v>83</v>
      </c>
      <c r="E112" s="16">
        <v>0.0002181712962962963</v>
      </c>
      <c r="F112" s="16"/>
      <c r="G112" s="16"/>
      <c r="H112" s="43"/>
      <c r="I112" s="43"/>
      <c r="J112" s="110"/>
      <c r="K112" s="97"/>
      <c r="L112" s="132"/>
    </row>
    <row r="113" spans="1:12" ht="15">
      <c r="A113" s="10">
        <v>56</v>
      </c>
      <c r="B113" s="24" t="s">
        <v>21</v>
      </c>
      <c r="C113" s="25" t="s">
        <v>66</v>
      </c>
      <c r="D113" s="15" t="s">
        <v>88</v>
      </c>
      <c r="E113" s="16"/>
      <c r="F113" s="16"/>
      <c r="G113" s="16"/>
      <c r="H113" s="43"/>
      <c r="I113" s="43"/>
      <c r="J113" s="110"/>
      <c r="K113" s="97"/>
      <c r="L113" s="132"/>
    </row>
  </sheetData>
  <sheetProtection/>
  <mergeCells count="7">
    <mergeCell ref="A57:L57"/>
    <mergeCell ref="C2:F2"/>
    <mergeCell ref="A4:L4"/>
    <mergeCell ref="A6:B6"/>
    <mergeCell ref="H6:L6"/>
    <mergeCell ref="F7:F8"/>
    <mergeCell ref="H7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24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2" max="2" width="25.375" style="0" customWidth="1"/>
    <col min="3" max="3" width="14.125" style="0" customWidth="1"/>
    <col min="4" max="4" width="12.00390625" style="0" customWidth="1"/>
    <col min="5" max="5" width="9.625" style="0" customWidth="1"/>
    <col min="6" max="6" width="10.25390625" style="0" customWidth="1"/>
    <col min="8" max="8" width="11.125" style="0" customWidth="1"/>
    <col min="9" max="9" width="13.25390625" style="0" customWidth="1"/>
    <col min="10" max="10" width="11.125" style="0" customWidth="1"/>
  </cols>
  <sheetData>
    <row r="1" spans="1:12" ht="12.75">
      <c r="A1" s="1"/>
      <c r="B1" s="1"/>
      <c r="C1" s="133" t="s">
        <v>4</v>
      </c>
      <c r="D1" s="133"/>
      <c r="E1" s="133"/>
      <c r="F1" s="133"/>
      <c r="G1" s="1"/>
      <c r="H1" s="1"/>
      <c r="I1" s="1"/>
      <c r="J1" s="1"/>
      <c r="K1" s="1"/>
      <c r="L1" s="1"/>
    </row>
    <row r="2" spans="1:12" ht="18">
      <c r="A2" s="138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4.25" customHeight="1">
      <c r="A3" s="133" t="s">
        <v>92</v>
      </c>
      <c r="B3" s="133"/>
      <c r="C3" s="1"/>
      <c r="D3" s="1"/>
      <c r="E3" s="1"/>
      <c r="F3" s="1"/>
      <c r="G3" s="135" t="s">
        <v>93</v>
      </c>
      <c r="H3" s="135"/>
      <c r="I3" s="135"/>
      <c r="J3" s="135"/>
      <c r="K3" s="135"/>
      <c r="L3" s="135"/>
    </row>
    <row r="4" spans="1:12" s="55" customFormat="1" ht="33.75" customHeight="1">
      <c r="A4" s="50" t="s">
        <v>5</v>
      </c>
      <c r="B4" s="50" t="s">
        <v>6</v>
      </c>
      <c r="C4" s="51" t="s">
        <v>96</v>
      </c>
      <c r="D4" s="51" t="s">
        <v>97</v>
      </c>
      <c r="E4" s="52" t="s">
        <v>98</v>
      </c>
      <c r="F4" s="52" t="s">
        <v>99</v>
      </c>
      <c r="G4" s="52" t="s">
        <v>160</v>
      </c>
      <c r="H4" s="53" t="s">
        <v>161</v>
      </c>
      <c r="I4" s="73" t="s">
        <v>182</v>
      </c>
      <c r="J4" s="53" t="s">
        <v>162</v>
      </c>
      <c r="K4" s="50" t="s">
        <v>7</v>
      </c>
      <c r="L4" s="54" t="s">
        <v>8</v>
      </c>
    </row>
    <row r="5" spans="1:12" s="55" customFormat="1" ht="15">
      <c r="A5" s="56"/>
      <c r="B5" s="56"/>
      <c r="C5" s="54" t="s">
        <v>8</v>
      </c>
      <c r="D5" s="54" t="s">
        <v>8</v>
      </c>
      <c r="E5" s="54" t="s">
        <v>8</v>
      </c>
      <c r="F5" s="57" t="s">
        <v>8</v>
      </c>
      <c r="G5" s="58" t="s">
        <v>8</v>
      </c>
      <c r="H5" s="59" t="s">
        <v>8</v>
      </c>
      <c r="I5" s="74" t="s">
        <v>183</v>
      </c>
      <c r="J5" s="72" t="s">
        <v>8</v>
      </c>
      <c r="K5" s="58" t="s">
        <v>9</v>
      </c>
      <c r="L5" s="60"/>
    </row>
    <row r="6" spans="1:12" s="55" customFormat="1" ht="15">
      <c r="A6" s="61"/>
      <c r="B6" s="149" t="s">
        <v>94</v>
      </c>
      <c r="C6" s="134"/>
      <c r="D6" s="134"/>
      <c r="E6" s="134"/>
      <c r="F6" s="134"/>
      <c r="G6" s="134"/>
      <c r="H6" s="134"/>
      <c r="I6" s="134"/>
      <c r="J6" s="134"/>
      <c r="K6" s="134"/>
      <c r="L6" s="137"/>
    </row>
    <row r="7" spans="1:12" s="55" customFormat="1" ht="15.75">
      <c r="A7" s="61">
        <v>1</v>
      </c>
      <c r="B7" s="62" t="s">
        <v>48</v>
      </c>
      <c r="C7" s="84">
        <v>1</v>
      </c>
      <c r="D7" s="86">
        <v>1</v>
      </c>
      <c r="E7" s="92">
        <v>1</v>
      </c>
      <c r="F7" s="86">
        <v>1</v>
      </c>
      <c r="G7" s="82">
        <v>1</v>
      </c>
      <c r="H7" s="64">
        <v>5</v>
      </c>
      <c r="I7" s="76">
        <f aca="true" t="shared" si="0" ref="I7:I13">H7+G7</f>
        <v>6</v>
      </c>
      <c r="J7" s="64">
        <v>2</v>
      </c>
      <c r="K7" s="79">
        <f>J7+F7+E7+D7+C7</f>
        <v>6</v>
      </c>
      <c r="L7" s="83">
        <v>1</v>
      </c>
    </row>
    <row r="8" spans="1:12" s="55" customFormat="1" ht="15.75">
      <c r="A8" s="52">
        <v>2</v>
      </c>
      <c r="B8" s="62" t="s">
        <v>49</v>
      </c>
      <c r="C8" s="85">
        <v>2</v>
      </c>
      <c r="D8" s="87">
        <v>3</v>
      </c>
      <c r="E8" s="96">
        <v>1</v>
      </c>
      <c r="F8" s="87">
        <v>3</v>
      </c>
      <c r="G8" s="82">
        <v>3</v>
      </c>
      <c r="H8" s="71">
        <v>2</v>
      </c>
      <c r="I8" s="77">
        <f t="shared" si="0"/>
        <v>5</v>
      </c>
      <c r="J8" s="64">
        <v>1</v>
      </c>
      <c r="K8" s="79">
        <f aca="true" t="shared" si="1" ref="K8:K13">J8+F8+E8+D8+C8</f>
        <v>10</v>
      </c>
      <c r="L8" s="83">
        <v>2</v>
      </c>
    </row>
    <row r="9" spans="1:12" s="55" customFormat="1" ht="15.75">
      <c r="A9" s="52">
        <v>3</v>
      </c>
      <c r="B9" s="65" t="s">
        <v>66</v>
      </c>
      <c r="C9" s="84">
        <v>3</v>
      </c>
      <c r="D9" s="86">
        <v>2</v>
      </c>
      <c r="E9" s="92">
        <v>3</v>
      </c>
      <c r="F9" s="86">
        <v>3</v>
      </c>
      <c r="G9" s="64">
        <v>6</v>
      </c>
      <c r="H9" s="63">
        <v>4</v>
      </c>
      <c r="I9" s="77">
        <f t="shared" si="0"/>
        <v>10</v>
      </c>
      <c r="J9" s="64">
        <v>5</v>
      </c>
      <c r="K9" s="79">
        <f t="shared" si="1"/>
        <v>16</v>
      </c>
      <c r="L9" s="83">
        <v>3</v>
      </c>
    </row>
    <row r="10" spans="1:12" s="55" customFormat="1" ht="15.75">
      <c r="A10" s="52">
        <v>4</v>
      </c>
      <c r="B10" s="62" t="s">
        <v>58</v>
      </c>
      <c r="C10" s="77">
        <v>4</v>
      </c>
      <c r="D10" s="78">
        <v>5</v>
      </c>
      <c r="E10" s="93">
        <v>4</v>
      </c>
      <c r="F10" s="78">
        <v>5</v>
      </c>
      <c r="G10" s="82">
        <v>3</v>
      </c>
      <c r="H10" s="64">
        <v>7</v>
      </c>
      <c r="I10" s="77">
        <f t="shared" si="0"/>
        <v>10</v>
      </c>
      <c r="J10" s="64">
        <v>5</v>
      </c>
      <c r="K10" s="79">
        <f t="shared" si="1"/>
        <v>23</v>
      </c>
      <c r="L10" s="81">
        <v>4</v>
      </c>
    </row>
    <row r="11" spans="1:12" s="55" customFormat="1" ht="13.5" customHeight="1">
      <c r="A11" s="61">
        <v>5</v>
      </c>
      <c r="B11" s="65" t="s">
        <v>47</v>
      </c>
      <c r="C11" s="77">
        <v>5</v>
      </c>
      <c r="D11" s="78">
        <v>6</v>
      </c>
      <c r="E11" s="93">
        <v>7</v>
      </c>
      <c r="F11" s="78">
        <v>1</v>
      </c>
      <c r="G11" s="64">
        <v>7</v>
      </c>
      <c r="H11" s="71">
        <v>3</v>
      </c>
      <c r="I11" s="77">
        <f t="shared" si="0"/>
        <v>10</v>
      </c>
      <c r="J11" s="64">
        <v>5</v>
      </c>
      <c r="K11" s="79">
        <f t="shared" si="1"/>
        <v>24</v>
      </c>
      <c r="L11" s="81">
        <v>5</v>
      </c>
    </row>
    <row r="12" spans="1:12" s="55" customFormat="1" ht="15.75">
      <c r="A12" s="52">
        <v>6</v>
      </c>
      <c r="B12" s="62" t="s">
        <v>11</v>
      </c>
      <c r="C12" s="76">
        <v>6</v>
      </c>
      <c r="D12" s="78">
        <v>7</v>
      </c>
      <c r="E12" s="93">
        <v>4</v>
      </c>
      <c r="F12" s="78">
        <v>5</v>
      </c>
      <c r="G12" s="64">
        <v>5</v>
      </c>
      <c r="H12" s="71">
        <v>1</v>
      </c>
      <c r="I12" s="77">
        <f t="shared" si="0"/>
        <v>6</v>
      </c>
      <c r="J12" s="64">
        <v>2</v>
      </c>
      <c r="K12" s="79">
        <f t="shared" si="1"/>
        <v>24</v>
      </c>
      <c r="L12" s="81">
        <v>5</v>
      </c>
    </row>
    <row r="13" spans="1:12" s="55" customFormat="1" ht="15.75">
      <c r="A13" s="52">
        <v>7</v>
      </c>
      <c r="B13" s="62" t="s">
        <v>75</v>
      </c>
      <c r="C13" s="77">
        <v>7</v>
      </c>
      <c r="D13" s="78">
        <v>4</v>
      </c>
      <c r="E13" s="93">
        <v>6</v>
      </c>
      <c r="F13" s="78">
        <v>7</v>
      </c>
      <c r="G13" s="64">
        <v>1</v>
      </c>
      <c r="H13" s="63">
        <v>6</v>
      </c>
      <c r="I13" s="77">
        <f t="shared" si="0"/>
        <v>7</v>
      </c>
      <c r="J13" s="64">
        <v>4</v>
      </c>
      <c r="K13" s="79">
        <f t="shared" si="1"/>
        <v>28</v>
      </c>
      <c r="L13" s="81">
        <v>7</v>
      </c>
    </row>
    <row r="14" spans="1:12" s="55" customFormat="1" ht="15">
      <c r="A14" s="61"/>
      <c r="B14" s="146" t="s">
        <v>95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8"/>
    </row>
    <row r="15" spans="1:12" s="55" customFormat="1" ht="15.75">
      <c r="A15" s="52">
        <v>1</v>
      </c>
      <c r="B15" s="62" t="s">
        <v>48</v>
      </c>
      <c r="C15" s="84">
        <v>2</v>
      </c>
      <c r="D15" s="88">
        <v>2</v>
      </c>
      <c r="E15" s="94">
        <v>3</v>
      </c>
      <c r="F15" s="86">
        <v>3</v>
      </c>
      <c r="G15" s="90">
        <v>2</v>
      </c>
      <c r="H15" s="5">
        <v>1</v>
      </c>
      <c r="I15" s="76">
        <f aca="true" t="shared" si="2" ref="I15:I20">H15+G15</f>
        <v>3</v>
      </c>
      <c r="J15" s="64">
        <v>1</v>
      </c>
      <c r="K15" s="79">
        <f aca="true" t="shared" si="3" ref="K15:K20">J15+F15+E15+D15+C15</f>
        <v>11</v>
      </c>
      <c r="L15" s="83">
        <v>1</v>
      </c>
    </row>
    <row r="16" spans="1:12" s="55" customFormat="1" ht="15.75">
      <c r="A16" s="52">
        <v>2</v>
      </c>
      <c r="B16" s="62" t="s">
        <v>49</v>
      </c>
      <c r="C16" s="84">
        <v>1</v>
      </c>
      <c r="D16" s="80">
        <v>5</v>
      </c>
      <c r="E16" s="94">
        <v>3</v>
      </c>
      <c r="F16" s="86">
        <v>1</v>
      </c>
      <c r="G16" s="90">
        <v>1</v>
      </c>
      <c r="H16" s="5">
        <v>3</v>
      </c>
      <c r="I16" s="77">
        <f t="shared" si="2"/>
        <v>4</v>
      </c>
      <c r="J16" s="64">
        <v>2</v>
      </c>
      <c r="K16" s="79">
        <f t="shared" si="3"/>
        <v>12</v>
      </c>
      <c r="L16" s="83">
        <v>2</v>
      </c>
    </row>
    <row r="17" spans="1:12" s="55" customFormat="1" ht="15.75">
      <c r="A17" s="52">
        <v>3</v>
      </c>
      <c r="B17" s="62" t="s">
        <v>115</v>
      </c>
      <c r="C17" s="76">
        <v>4</v>
      </c>
      <c r="D17" s="88">
        <v>1</v>
      </c>
      <c r="E17" s="89">
        <v>1</v>
      </c>
      <c r="F17" s="78">
        <v>4</v>
      </c>
      <c r="G17" s="90">
        <v>3</v>
      </c>
      <c r="H17" s="5">
        <v>3</v>
      </c>
      <c r="I17" s="77">
        <f t="shared" si="2"/>
        <v>6</v>
      </c>
      <c r="J17" s="64">
        <v>3</v>
      </c>
      <c r="K17" s="79">
        <f t="shared" si="3"/>
        <v>13</v>
      </c>
      <c r="L17" s="83">
        <v>3</v>
      </c>
    </row>
    <row r="18" spans="1:12" s="55" customFormat="1" ht="15.75">
      <c r="A18" s="52">
        <v>4</v>
      </c>
      <c r="B18" s="62" t="s">
        <v>38</v>
      </c>
      <c r="C18" s="84">
        <v>3</v>
      </c>
      <c r="D18" s="80">
        <v>4</v>
      </c>
      <c r="E18" s="94">
        <v>1</v>
      </c>
      <c r="F18" s="78">
        <v>4</v>
      </c>
      <c r="G18" s="66">
        <v>6</v>
      </c>
      <c r="H18" s="49">
        <v>5</v>
      </c>
      <c r="I18" s="77">
        <f t="shared" si="2"/>
        <v>11</v>
      </c>
      <c r="J18" s="64">
        <v>6</v>
      </c>
      <c r="K18" s="79">
        <f t="shared" si="3"/>
        <v>18</v>
      </c>
      <c r="L18" s="81">
        <v>4</v>
      </c>
    </row>
    <row r="19" spans="1:12" s="55" customFormat="1" ht="15.75">
      <c r="A19" s="52">
        <v>5</v>
      </c>
      <c r="B19" s="62" t="s">
        <v>58</v>
      </c>
      <c r="C19" s="84">
        <v>3</v>
      </c>
      <c r="D19" s="88">
        <v>3</v>
      </c>
      <c r="E19" s="95">
        <v>6</v>
      </c>
      <c r="F19" s="86">
        <v>2</v>
      </c>
      <c r="G19" s="66">
        <v>4</v>
      </c>
      <c r="H19" s="49">
        <v>6</v>
      </c>
      <c r="I19" s="77">
        <f t="shared" si="2"/>
        <v>10</v>
      </c>
      <c r="J19" s="64">
        <v>5</v>
      </c>
      <c r="K19" s="79">
        <f t="shared" si="3"/>
        <v>19</v>
      </c>
      <c r="L19" s="81">
        <v>5</v>
      </c>
    </row>
    <row r="20" spans="1:12" s="55" customFormat="1" ht="15.75">
      <c r="A20" s="52">
        <v>6</v>
      </c>
      <c r="B20" s="62" t="s">
        <v>11</v>
      </c>
      <c r="C20" s="76">
        <v>5</v>
      </c>
      <c r="D20" s="80">
        <v>6</v>
      </c>
      <c r="E20" s="95">
        <v>5</v>
      </c>
      <c r="F20" s="78">
        <v>4</v>
      </c>
      <c r="G20" s="66">
        <v>5</v>
      </c>
      <c r="H20" s="5">
        <v>2</v>
      </c>
      <c r="I20" s="77">
        <f t="shared" si="2"/>
        <v>7</v>
      </c>
      <c r="J20" s="64">
        <v>4</v>
      </c>
      <c r="K20" s="79">
        <f t="shared" si="3"/>
        <v>24</v>
      </c>
      <c r="L20" s="81">
        <v>6</v>
      </c>
    </row>
    <row r="24" ht="12.75">
      <c r="K24" s="75"/>
    </row>
  </sheetData>
  <sheetProtection/>
  <mergeCells count="6">
    <mergeCell ref="B14:L14"/>
    <mergeCell ref="C1:F1"/>
    <mergeCell ref="A2:L2"/>
    <mergeCell ref="A3:B3"/>
    <mergeCell ref="G3:L3"/>
    <mergeCell ref="B6:L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Истра</dc:creator>
  <cp:keywords/>
  <dc:description/>
  <cp:lastModifiedBy>Админ</cp:lastModifiedBy>
  <cp:lastPrinted>2015-04-08T08:44:38Z</cp:lastPrinted>
  <dcterms:created xsi:type="dcterms:W3CDTF">2011-09-26T05:31:47Z</dcterms:created>
  <dcterms:modified xsi:type="dcterms:W3CDTF">2015-04-17T11:00:49Z</dcterms:modified>
  <cp:category/>
  <cp:version/>
  <cp:contentType/>
  <cp:contentStatus/>
</cp:coreProperties>
</file>