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Старт_ГРУППА" sheetId="1" r:id="rId1"/>
  </sheets>
  <externalReferences>
    <externalReference r:id="rId4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<sst xmlns="http://schemas.openxmlformats.org/spreadsheetml/2006/main" count="89" uniqueCount="64">
  <si>
    <t>мл_1</t>
  </si>
  <si>
    <t>Камаева Л.Л.</t>
  </si>
  <si>
    <t>Шарипов Рашид(), Ефимов Тима(), Мотина Лиза(), Сосусников Вадим()</t>
  </si>
  <si>
    <t>Дедовская сош №3-3</t>
  </si>
  <si>
    <t>Михайлин Самуил(), Пулявин Илья(), Ларченкова Юля(), Никитин Лёша()</t>
  </si>
  <si>
    <t>Дедовская сош №3-2</t>
  </si>
  <si>
    <t>Попов Павел(), Черпалин Даниил(), Осипова Рита(), Саргсян Эдгар()</t>
  </si>
  <si>
    <t>Дедовская сош №3-1</t>
  </si>
  <si>
    <t>ст_2</t>
  </si>
  <si>
    <t>Камаева Л.Л</t>
  </si>
  <si>
    <t>Дедовская сош №3</t>
  </si>
  <si>
    <t>Санфиров Сергей(), Беляков Миша(), Боровиков Сергей(), Соничев Ян()</t>
  </si>
  <si>
    <t>Дедовская сош №3-6</t>
  </si>
  <si>
    <t>Февралёв Даниил(II), Володина Мария(), Якушева Арина(III), Григорьева Валентина(III)</t>
  </si>
  <si>
    <t>Емельянова Л.В.</t>
  </si>
  <si>
    <t>сош №2 г.Истра-3</t>
  </si>
  <si>
    <t>Тельбух Степан(I), Нестеров Олег(II), Матвеева Анна(II), Волосевич Альбина(II)</t>
  </si>
  <si>
    <t>сош №2 г.Истра-2</t>
  </si>
  <si>
    <t>Шабалкин Владимир(II), Шабалкин Вячеслав(II), Смирнова Анастасия(II), Лапшова Екатерина(II)</t>
  </si>
  <si>
    <t>Горелова И.В.</t>
  </si>
  <si>
    <t>Новопетровская сош</t>
  </si>
  <si>
    <t>Новопетровская сош-1</t>
  </si>
  <si>
    <t>мл_2</t>
  </si>
  <si>
    <t>Новокшанов Влад(III), Степнов Роман(III), Бурмистров Иван(III), Зверева Марина(III)</t>
  </si>
  <si>
    <t>Бульдяев Т.В.</t>
  </si>
  <si>
    <t>Истринская сош №3</t>
  </si>
  <si>
    <t>Липатов Иван(), Долбищева Мария(), Репкин Валерий(), Репкин Александр()</t>
  </si>
  <si>
    <t>Истринская сош №3-1</t>
  </si>
  <si>
    <t>Короп Иван(), Кравченко Владимир(), Фокин Александр(), Емельянова Виктория()</t>
  </si>
  <si>
    <t>Бондаренко Г.В.</t>
  </si>
  <si>
    <t>Октябрьская сош</t>
  </si>
  <si>
    <t>Лосева Дарья(), Кандрина Катя(), Марченко Лера(), Кузнецов Сергей()</t>
  </si>
  <si>
    <t>Октябрьская сош-1</t>
  </si>
  <si>
    <t>Зачет</t>
  </si>
  <si>
    <t>Чип</t>
  </si>
  <si>
    <t>Ранг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</si>
  <si>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</si>
  <si>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</si>
  <si>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</si>
  <si>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</si>
  <si>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</si>
  <si>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</si>
  <si>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в/к</t>
  </si>
  <si>
    <t>МОУ ДОД СДиЮТиЭ Истринского муниципального района</t>
  </si>
  <si>
    <t xml:space="preserve"> XI открытые межмуниципальные соревнования по спортивному туризму</t>
  </si>
  <si>
    <t>см</t>
  </si>
  <si>
    <t>Пучков Кирилл(I), Понятых Максим(III), Мамаева Арина(I), Комаров Станислав(III)</t>
  </si>
  <si>
    <t>Шабалкин Владимр(II), Мамаева Арина(I)</t>
  </si>
  <si>
    <t>мм</t>
  </si>
  <si>
    <t>Тельбух Степан(I), Комаров Станислав(III)</t>
  </si>
  <si>
    <t>МАИ</t>
  </si>
  <si>
    <t>Время дистанции</t>
  </si>
  <si>
    <t>Пучков Кирилл(I), Понятых Максим(III)</t>
  </si>
  <si>
    <t>Огрызков А.В.</t>
  </si>
  <si>
    <t>не прох</t>
  </si>
  <si>
    <t>на ур. 3</t>
  </si>
  <si>
    <t xml:space="preserve"> ПРОТОКОЛ РЕЗУЛЬТАТОВ</t>
  </si>
  <si>
    <t>Огрызкова Анастасия(), Шабалкин Михаил(), Шабалкин Вячеслав(II), Тонкоштан Егор()</t>
  </si>
  <si>
    <t>Дистанция - лыжная - связка</t>
  </si>
  <si>
    <t>Дистанция - лыжная - группа</t>
  </si>
  <si>
    <t>Отсечки</t>
  </si>
  <si>
    <t>Результат</t>
  </si>
  <si>
    <t>Кол-во снятий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</si>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</sst>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1" fillId="0" borderId="0" xfId="53" applyFont="1" applyFill="1" applyAlignment="1">
      <alignment horizontal="left" vertical="center"/>
      <protection/>
    </xf>
    <xf numFmtId="0" fontId="11" fillId="0" borderId="0" xfId="53" applyNumberFormat="1" applyFont="1" applyFill="1" applyBorder="1" applyAlignment="1">
      <alignment wrapText="1"/>
      <protection/>
    </xf>
    <xf numFmtId="0" fontId="11" fillId="0" borderId="0" xfId="53" applyFont="1" applyFill="1" applyBorder="1" applyAlignment="1">
      <alignment wrapText="1"/>
      <protection/>
    </xf>
    <xf numFmtId="0" fontId="11" fillId="0" borderId="0" xfId="53" applyFont="1" applyFill="1" applyBorder="1">
      <alignment/>
      <protection/>
    </xf>
    <xf numFmtId="0" fontId="11" fillId="0" borderId="0" xfId="53" applyNumberFormat="1" applyFont="1" applyFill="1">
      <alignment/>
      <protection/>
    </xf>
    <xf numFmtId="0" fontId="11" fillId="0" borderId="0" xfId="53" applyFont="1" applyFill="1" applyAlignment="1">
      <alignment wrapText="1"/>
      <protection/>
    </xf>
    <xf numFmtId="0" fontId="11" fillId="0" borderId="0" xfId="53" applyFont="1" applyFill="1">
      <alignment/>
      <protection/>
    </xf>
    <xf numFmtId="0" fontId="0" fillId="0" borderId="0" xfId="53" applyNumberFormat="1" applyFont="1" applyFill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ownloads\&#1057;&#1045;&#1050;&#1056;&#1045;&#1058;&#1040;&#1056;&#1068;_ST_&#1083;&#1099;&#1078;&#1080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ПРОВОДЯЩИЕ ОРГАНИЗАЦИИ</v>
          </cell>
        </row>
        <row r="25">
          <cell r="C25" t="str">
            <v>НАЗВАНИЕ СОРЕВНОВАНИЙ</v>
          </cell>
        </row>
        <row r="26">
          <cell r="C26" t="str">
            <v>дата проведения 15 февраля 2014 года</v>
          </cell>
        </row>
        <row r="27">
          <cell r="C27" t="str">
            <v>место проведения Истринский район д.Головино лыжный центр "Истина"</v>
          </cell>
        </row>
        <row r="29">
          <cell r="C29" t="str">
            <v>А.С.Царёв, СС1К, г.Истра</v>
          </cell>
        </row>
        <row r="30">
          <cell r="C30" t="str">
            <v>А.Н.Смирнова, СС1К, г.Истра</v>
          </cell>
        </row>
        <row r="31">
          <cell r="C31" t="str">
            <v>Т.В.Шестакова, СС1К, г.Истра</v>
          </cell>
        </row>
        <row r="32">
          <cell r="C32" t="str">
            <v>М.Никушина, СС3К, г. Истра</v>
          </cell>
        </row>
        <row r="36">
          <cell r="F36">
            <v>3</v>
          </cell>
        </row>
        <row r="37">
          <cell r="F37">
            <v>1.2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105.3</v>
          </cell>
          <cell r="B2" t="str">
            <v>Белгород</v>
          </cell>
          <cell r="E2" t="str">
            <v>105.3</v>
          </cell>
          <cell r="F2">
            <v>3</v>
          </cell>
          <cell r="H2" t="str">
            <v>уч9</v>
          </cell>
          <cell r="K2" t="str">
            <v>м</v>
          </cell>
          <cell r="M2">
            <v>1001</v>
          </cell>
          <cell r="N2">
            <v>1</v>
          </cell>
          <cell r="O2" t="str">
            <v>м</v>
          </cell>
          <cell r="P2">
            <v>5</v>
          </cell>
          <cell r="Q2">
            <v>0</v>
          </cell>
          <cell r="R2" t="str">
            <v/>
          </cell>
          <cell r="U2" t="str">
            <v/>
          </cell>
          <cell r="W2">
            <v>1</v>
          </cell>
        </row>
        <row r="3">
          <cell r="A3" t="str">
            <v>105.4</v>
          </cell>
          <cell r="B3" t="str">
            <v>Белгород</v>
          </cell>
          <cell r="E3" t="str">
            <v>105.4</v>
          </cell>
          <cell r="F3">
            <v>4</v>
          </cell>
          <cell r="H3" t="str">
            <v>уч10</v>
          </cell>
          <cell r="K3" t="str">
            <v>м</v>
          </cell>
          <cell r="M3">
            <v>1002</v>
          </cell>
          <cell r="N3">
            <v>1</v>
          </cell>
          <cell r="O3" t="str">
            <v>м</v>
          </cell>
          <cell r="P3">
            <v>5</v>
          </cell>
          <cell r="Q3">
            <v>0</v>
          </cell>
          <cell r="R3" t="str">
            <v/>
          </cell>
          <cell r="U3" t="str">
            <v/>
          </cell>
          <cell r="W3">
            <v>1</v>
          </cell>
        </row>
        <row r="4">
          <cell r="A4" t="str">
            <v>105.1</v>
          </cell>
          <cell r="B4" t="str">
            <v>Белгород</v>
          </cell>
          <cell r="E4" t="str">
            <v>105.1</v>
          </cell>
          <cell r="F4">
            <v>1</v>
          </cell>
          <cell r="H4" t="str">
            <v>уч7</v>
          </cell>
          <cell r="K4" t="str">
            <v>м</v>
          </cell>
          <cell r="M4">
            <v>1003</v>
          </cell>
          <cell r="N4">
            <v>1</v>
          </cell>
          <cell r="O4" t="str">
            <v>см</v>
          </cell>
          <cell r="P4">
            <v>5</v>
          </cell>
          <cell r="Q4">
            <v>0</v>
          </cell>
          <cell r="R4" t="str">
            <v/>
          </cell>
          <cell r="U4" t="str">
            <v/>
          </cell>
          <cell r="W4">
            <v>1</v>
          </cell>
        </row>
        <row r="5">
          <cell r="A5" t="str">
            <v>105.2</v>
          </cell>
          <cell r="B5" t="str">
            <v>Белгород</v>
          </cell>
          <cell r="E5" t="str">
            <v>105.2</v>
          </cell>
          <cell r="F5">
            <v>2</v>
          </cell>
          <cell r="H5" t="str">
            <v>уч8</v>
          </cell>
          <cell r="K5" t="str">
            <v>м</v>
          </cell>
          <cell r="N5">
            <v>1</v>
          </cell>
          <cell r="O5" t="str">
            <v>см</v>
          </cell>
          <cell r="P5">
            <v>5</v>
          </cell>
          <cell r="Q5">
            <v>0</v>
          </cell>
          <cell r="R5" t="str">
            <v/>
          </cell>
          <cell r="U5" t="str">
            <v/>
          </cell>
          <cell r="W5">
            <v>1</v>
          </cell>
        </row>
        <row r="6">
          <cell r="A6" t="str">
            <v>106.1</v>
          </cell>
          <cell r="B6" t="str">
            <v>Иркутск</v>
          </cell>
          <cell r="E6" t="str">
            <v>106.1</v>
          </cell>
          <cell r="F6">
            <v>1</v>
          </cell>
          <cell r="H6" t="str">
            <v>уч11</v>
          </cell>
          <cell r="K6" t="str">
            <v>м</v>
          </cell>
          <cell r="N6">
            <v>1</v>
          </cell>
          <cell r="P6">
            <v>6</v>
          </cell>
          <cell r="Q6">
            <v>0</v>
          </cell>
          <cell r="R6" t="str">
            <v/>
          </cell>
          <cell r="U6" t="str">
            <v/>
          </cell>
          <cell r="W6">
            <v>1</v>
          </cell>
        </row>
        <row r="7">
          <cell r="A7" t="str">
            <v>106.2</v>
          </cell>
          <cell r="B7" t="str">
            <v>Иркутск</v>
          </cell>
          <cell r="E7" t="str">
            <v>106.2</v>
          </cell>
          <cell r="F7">
            <v>2</v>
          </cell>
          <cell r="H7" t="str">
            <v>уч12</v>
          </cell>
          <cell r="K7" t="str">
            <v>м</v>
          </cell>
          <cell r="N7">
            <v>1</v>
          </cell>
          <cell r="P7">
            <v>6</v>
          </cell>
          <cell r="Q7">
            <v>0</v>
          </cell>
          <cell r="R7" t="str">
            <v/>
          </cell>
          <cell r="U7" t="str">
            <v/>
          </cell>
          <cell r="W7">
            <v>1</v>
          </cell>
        </row>
        <row r="8">
          <cell r="A8" t="str">
            <v>106.3</v>
          </cell>
          <cell r="B8" t="str">
            <v>Иркутск</v>
          </cell>
          <cell r="E8" t="str">
            <v>106.3</v>
          </cell>
          <cell r="F8">
            <v>3</v>
          </cell>
          <cell r="H8" t="str">
            <v>уч13</v>
          </cell>
          <cell r="K8" t="str">
            <v>м</v>
          </cell>
          <cell r="N8">
            <v>1</v>
          </cell>
          <cell r="P8">
            <v>6</v>
          </cell>
          <cell r="Q8">
            <v>0</v>
          </cell>
          <cell r="R8" t="str">
            <v/>
          </cell>
          <cell r="U8" t="str">
            <v/>
          </cell>
          <cell r="W8">
            <v>1</v>
          </cell>
        </row>
        <row r="9">
          <cell r="A9" t="str">
            <v>106.4</v>
          </cell>
          <cell r="B9" t="str">
            <v>Иркутск</v>
          </cell>
          <cell r="E9" t="str">
            <v>106.4</v>
          </cell>
          <cell r="F9">
            <v>4</v>
          </cell>
          <cell r="H9" t="str">
            <v>уч14</v>
          </cell>
          <cell r="K9" t="str">
            <v>м</v>
          </cell>
          <cell r="N9">
            <v>1</v>
          </cell>
          <cell r="P9">
            <v>6</v>
          </cell>
          <cell r="Q9">
            <v>0</v>
          </cell>
          <cell r="R9" t="str">
            <v/>
          </cell>
          <cell r="U9" t="str">
            <v/>
          </cell>
          <cell r="W9">
            <v>1</v>
          </cell>
        </row>
        <row r="10">
          <cell r="A10" t="str">
            <v>102.1</v>
          </cell>
          <cell r="B10" t="str">
            <v>Казахстан</v>
          </cell>
          <cell r="C10" t="str">
            <v>т1</v>
          </cell>
          <cell r="E10" t="str">
            <v>102.1</v>
          </cell>
          <cell r="F10">
            <v>1</v>
          </cell>
          <cell r="H10" t="str">
            <v>уч7</v>
          </cell>
          <cell r="J10" t="str">
            <v>б/р</v>
          </cell>
          <cell r="K10" t="str">
            <v>м</v>
          </cell>
          <cell r="N10">
            <v>1</v>
          </cell>
          <cell r="P10">
            <v>3</v>
          </cell>
          <cell r="Q10">
            <v>0</v>
          </cell>
          <cell r="R10" t="str">
            <v/>
          </cell>
          <cell r="U10" t="str">
            <v/>
          </cell>
          <cell r="W10">
            <v>1</v>
          </cell>
        </row>
        <row r="11">
          <cell r="A11" t="str">
            <v>102.2</v>
          </cell>
          <cell r="B11" t="str">
            <v>Казахстан</v>
          </cell>
          <cell r="C11" t="str">
            <v>т1</v>
          </cell>
          <cell r="E11" t="str">
            <v>102.2</v>
          </cell>
          <cell r="F11">
            <v>2</v>
          </cell>
          <cell r="H11" t="str">
            <v>уч5</v>
          </cell>
          <cell r="J11" t="str">
            <v>2ю</v>
          </cell>
          <cell r="K11" t="str">
            <v>м</v>
          </cell>
          <cell r="N11">
            <v>1</v>
          </cell>
          <cell r="P11">
            <v>3</v>
          </cell>
          <cell r="Q11">
            <v>0.1</v>
          </cell>
          <cell r="R11" t="str">
            <v/>
          </cell>
          <cell r="U11" t="str">
            <v/>
          </cell>
          <cell r="W11">
            <v>1</v>
          </cell>
        </row>
        <row r="12">
          <cell r="A12" t="str">
            <v>102.3</v>
          </cell>
          <cell r="B12" t="str">
            <v>Казахстан</v>
          </cell>
          <cell r="C12" t="str">
            <v>т1</v>
          </cell>
          <cell r="E12" t="str">
            <v>102.3</v>
          </cell>
          <cell r="F12">
            <v>3</v>
          </cell>
          <cell r="H12" t="str">
            <v>уч8</v>
          </cell>
          <cell r="J12" t="str">
            <v>б/р</v>
          </cell>
          <cell r="K12" t="str">
            <v>м</v>
          </cell>
          <cell r="N12">
            <v>1</v>
          </cell>
          <cell r="P12">
            <v>3</v>
          </cell>
          <cell r="Q12">
            <v>0</v>
          </cell>
          <cell r="R12" t="str">
            <v/>
          </cell>
          <cell r="U12" t="str">
            <v/>
          </cell>
          <cell r="W12">
            <v>1</v>
          </cell>
        </row>
        <row r="13">
          <cell r="A13" t="str">
            <v>102.4</v>
          </cell>
          <cell r="B13" t="str">
            <v>Казахстан</v>
          </cell>
          <cell r="C13" t="str">
            <v>т1</v>
          </cell>
          <cell r="E13" t="str">
            <v>102.4</v>
          </cell>
          <cell r="F13">
            <v>4</v>
          </cell>
          <cell r="H13" t="str">
            <v>уч9</v>
          </cell>
          <cell r="K13" t="str">
            <v>м</v>
          </cell>
          <cell r="N13">
            <v>1</v>
          </cell>
          <cell r="P13">
            <v>3</v>
          </cell>
          <cell r="Q13">
            <v>0</v>
          </cell>
          <cell r="R13" t="str">
            <v/>
          </cell>
          <cell r="U13" t="str">
            <v/>
          </cell>
          <cell r="W13">
            <v>1</v>
          </cell>
        </row>
        <row r="14">
          <cell r="A14" t="str">
            <v>102.1</v>
          </cell>
          <cell r="B14" t="str">
            <v>Казахстан</v>
          </cell>
          <cell r="E14" t="str">
            <v>102.1</v>
          </cell>
          <cell r="F14">
            <v>1</v>
          </cell>
          <cell r="H14" t="str">
            <v>уч7</v>
          </cell>
          <cell r="K14" t="str">
            <v>м</v>
          </cell>
          <cell r="N14">
            <v>1</v>
          </cell>
          <cell r="Q14">
            <v>0</v>
          </cell>
          <cell r="R14" t="str">
            <v/>
          </cell>
          <cell r="U14" t="str">
            <v/>
          </cell>
          <cell r="W14">
            <v>1</v>
          </cell>
        </row>
        <row r="15">
          <cell r="A15" t="str">
            <v>102.2</v>
          </cell>
          <cell r="B15" t="str">
            <v>Казахстан</v>
          </cell>
          <cell r="E15" t="str">
            <v>102.2</v>
          </cell>
          <cell r="F15">
            <v>2</v>
          </cell>
          <cell r="H15" t="str">
            <v>уч8</v>
          </cell>
          <cell r="K15" t="str">
            <v>м</v>
          </cell>
          <cell r="N15">
            <v>1</v>
          </cell>
          <cell r="Q15">
            <v>0</v>
          </cell>
          <cell r="R15" t="str">
            <v/>
          </cell>
          <cell r="U15" t="str">
            <v/>
          </cell>
          <cell r="W15">
            <v>1</v>
          </cell>
        </row>
        <row r="16">
          <cell r="A16" t="str">
            <v>102.4</v>
          </cell>
          <cell r="B16" t="str">
            <v>Казахстан</v>
          </cell>
          <cell r="E16" t="str">
            <v>102.4</v>
          </cell>
          <cell r="F16">
            <v>4</v>
          </cell>
          <cell r="H16" t="str">
            <v>уч10</v>
          </cell>
          <cell r="K16" t="str">
            <v>м</v>
          </cell>
          <cell r="N16">
            <v>1</v>
          </cell>
          <cell r="Q16">
            <v>0</v>
          </cell>
          <cell r="R16" t="str">
            <v/>
          </cell>
          <cell r="U16" t="str">
            <v/>
          </cell>
          <cell r="W16">
            <v>1</v>
          </cell>
        </row>
        <row r="17">
          <cell r="A17" t="str">
            <v>102.6</v>
          </cell>
          <cell r="B17" t="str">
            <v>Казахстан</v>
          </cell>
          <cell r="E17" t="str">
            <v>102.6</v>
          </cell>
          <cell r="F17">
            <v>6</v>
          </cell>
          <cell r="H17" t="str">
            <v>уч12</v>
          </cell>
          <cell r="K17" t="str">
            <v>м</v>
          </cell>
          <cell r="N17">
            <v>1</v>
          </cell>
          <cell r="Q17">
            <v>0</v>
          </cell>
          <cell r="R17" t="str">
            <v/>
          </cell>
          <cell r="U17" t="str">
            <v/>
          </cell>
          <cell r="W17">
            <v>1</v>
          </cell>
        </row>
        <row r="18">
          <cell r="A18" t="str">
            <v>102.3</v>
          </cell>
          <cell r="B18" t="str">
            <v>Казахстан</v>
          </cell>
          <cell r="E18" t="str">
            <v>102.3</v>
          </cell>
          <cell r="F18">
            <v>3</v>
          </cell>
          <cell r="H18" t="str">
            <v>уч9</v>
          </cell>
          <cell r="K18" t="str">
            <v>м</v>
          </cell>
          <cell r="N18">
            <v>1</v>
          </cell>
          <cell r="Q18">
            <v>0</v>
          </cell>
          <cell r="R18" t="str">
            <v/>
          </cell>
          <cell r="U18" t="str">
            <v/>
          </cell>
          <cell r="W18">
            <v>1</v>
          </cell>
        </row>
        <row r="19">
          <cell r="A19" t="str">
            <v>102.5</v>
          </cell>
          <cell r="B19" t="str">
            <v>Казахстан</v>
          </cell>
          <cell r="E19" t="str">
            <v>102.5</v>
          </cell>
          <cell r="F19">
            <v>5</v>
          </cell>
          <cell r="H19" t="str">
            <v>уч11</v>
          </cell>
          <cell r="K19" t="str">
            <v>м</v>
          </cell>
          <cell r="N19">
            <v>1</v>
          </cell>
          <cell r="Q19">
            <v>0</v>
          </cell>
          <cell r="R19" t="str">
            <v/>
          </cell>
          <cell r="U19" t="str">
            <v/>
          </cell>
          <cell r="W19">
            <v>1</v>
          </cell>
        </row>
        <row r="20">
          <cell r="A20" t="str">
            <v>1.3</v>
          </cell>
          <cell r="B20" t="str">
            <v>Сборная</v>
          </cell>
          <cell r="C20" t="str">
            <v>т1</v>
          </cell>
          <cell r="E20" t="str">
            <v>1.3</v>
          </cell>
          <cell r="F20">
            <v>3</v>
          </cell>
          <cell r="H20" t="str">
            <v>уч12</v>
          </cell>
          <cell r="K20" t="str">
            <v>м</v>
          </cell>
          <cell r="M20">
            <v>1008</v>
          </cell>
          <cell r="N20">
            <v>1</v>
          </cell>
          <cell r="O20" t="str">
            <v>см</v>
          </cell>
          <cell r="P20">
            <v>2</v>
          </cell>
          <cell r="Q20">
            <v>0</v>
          </cell>
          <cell r="R20" t="str">
            <v/>
          </cell>
          <cell r="U20" t="str">
            <v/>
          </cell>
          <cell r="W20">
            <v>1</v>
          </cell>
        </row>
        <row r="21">
          <cell r="A21" t="str">
            <v>1.2</v>
          </cell>
          <cell r="B21" t="str">
            <v>Сборная</v>
          </cell>
          <cell r="C21" t="str">
            <v>т1</v>
          </cell>
          <cell r="E21" t="str">
            <v>1.2</v>
          </cell>
          <cell r="F21">
            <v>2</v>
          </cell>
          <cell r="H21" t="str">
            <v>уч11</v>
          </cell>
          <cell r="K21" t="str">
            <v>м</v>
          </cell>
          <cell r="N21">
            <v>1</v>
          </cell>
          <cell r="O21" t="str">
            <v>см</v>
          </cell>
          <cell r="P21">
            <v>2</v>
          </cell>
          <cell r="Q21">
            <v>0</v>
          </cell>
          <cell r="R21" t="str">
            <v/>
          </cell>
          <cell r="U21" t="str">
            <v/>
          </cell>
          <cell r="W21">
            <v>1</v>
          </cell>
        </row>
        <row r="22">
          <cell r="A22" t="str">
            <v>1.1</v>
          </cell>
          <cell r="B22" t="str">
            <v>Сборная</v>
          </cell>
          <cell r="C22" t="str">
            <v>т1</v>
          </cell>
          <cell r="E22" t="str">
            <v>1.1</v>
          </cell>
          <cell r="F22">
            <v>1</v>
          </cell>
          <cell r="H22" t="str">
            <v>уч10</v>
          </cell>
          <cell r="K22" t="str">
            <v>м</v>
          </cell>
          <cell r="N22">
            <v>1</v>
          </cell>
          <cell r="P22">
            <v>2</v>
          </cell>
          <cell r="Q22">
            <v>0</v>
          </cell>
          <cell r="R22" t="str">
            <v/>
          </cell>
          <cell r="U22" t="str">
            <v/>
          </cell>
          <cell r="W22">
            <v>1</v>
          </cell>
        </row>
        <row r="23">
          <cell r="A23" t="str">
            <v>1.4</v>
          </cell>
          <cell r="B23" t="str">
            <v>Сборная</v>
          </cell>
          <cell r="C23" t="str">
            <v>т1</v>
          </cell>
          <cell r="E23" t="str">
            <v>1.4</v>
          </cell>
          <cell r="F23">
            <v>4</v>
          </cell>
          <cell r="H23" t="str">
            <v>уч13</v>
          </cell>
          <cell r="K23" t="str">
            <v>м</v>
          </cell>
          <cell r="N23">
            <v>1</v>
          </cell>
          <cell r="P23">
            <v>2</v>
          </cell>
          <cell r="Q23">
            <v>0</v>
          </cell>
          <cell r="R23" t="str">
            <v/>
          </cell>
          <cell r="U23" t="str">
            <v/>
          </cell>
          <cell r="W23">
            <v>1</v>
          </cell>
        </row>
        <row r="24">
          <cell r="A24" t="str">
            <v>1.6</v>
          </cell>
          <cell r="B24" t="str">
            <v>Сборная</v>
          </cell>
          <cell r="C24" t="str">
            <v>т1</v>
          </cell>
          <cell r="E24" t="str">
            <v>1.6</v>
          </cell>
          <cell r="F24">
            <v>6</v>
          </cell>
          <cell r="H24" t="str">
            <v>уч1</v>
          </cell>
          <cell r="I24" t="str">
            <v>31.08.1983</v>
          </cell>
          <cell r="J24" t="str">
            <v>МС</v>
          </cell>
          <cell r="K24" t="str">
            <v>м</v>
          </cell>
          <cell r="M24">
            <v>1005</v>
          </cell>
          <cell r="N24">
            <v>1</v>
          </cell>
          <cell r="O24" t="str">
            <v>м</v>
          </cell>
          <cell r="Q24">
            <v>30</v>
          </cell>
          <cell r="R24">
            <v>1983</v>
          </cell>
          <cell r="U24" t="str">
            <v/>
          </cell>
          <cell r="W24">
            <v>1</v>
          </cell>
        </row>
        <row r="25">
          <cell r="A25" t="str">
            <v>1.5</v>
          </cell>
          <cell r="B25" t="str">
            <v>Сборная</v>
          </cell>
          <cell r="C25" t="str">
            <v>т1</v>
          </cell>
          <cell r="E25" t="str">
            <v>1.5</v>
          </cell>
          <cell r="F25">
            <v>5</v>
          </cell>
          <cell r="H25" t="str">
            <v>уч4</v>
          </cell>
          <cell r="I25" t="str">
            <v>2000</v>
          </cell>
          <cell r="J25" t="str">
            <v>б/р</v>
          </cell>
          <cell r="K25" t="str">
            <v>м</v>
          </cell>
          <cell r="M25">
            <v>1006</v>
          </cell>
          <cell r="N25">
            <v>1</v>
          </cell>
          <cell r="O25" t="str">
            <v>м</v>
          </cell>
          <cell r="Q25">
            <v>0</v>
          </cell>
          <cell r="R25">
            <v>2000</v>
          </cell>
          <cell r="U25" t="str">
            <v/>
          </cell>
          <cell r="W25">
            <v>1</v>
          </cell>
        </row>
        <row r="26">
          <cell r="A26" t="str">
            <v>1.7</v>
          </cell>
          <cell r="B26" t="str">
            <v>Сборная</v>
          </cell>
          <cell r="C26" t="str">
            <v>т1</v>
          </cell>
          <cell r="E26" t="str">
            <v>1.7</v>
          </cell>
          <cell r="F26">
            <v>7</v>
          </cell>
          <cell r="H26" t="str">
            <v>уч2</v>
          </cell>
          <cell r="I26" t="str">
            <v>12.06.1980</v>
          </cell>
          <cell r="J26" t="str">
            <v>КМС</v>
          </cell>
          <cell r="K26" t="str">
            <v>м</v>
          </cell>
          <cell r="N26">
            <v>1</v>
          </cell>
          <cell r="Q26">
            <v>10</v>
          </cell>
          <cell r="R26">
            <v>1980</v>
          </cell>
          <cell r="U26" t="str">
            <v/>
          </cell>
          <cell r="W26">
            <v>1</v>
          </cell>
        </row>
        <row r="27">
          <cell r="A27" t="str">
            <v>1.8</v>
          </cell>
          <cell r="B27" t="str">
            <v>Сборная</v>
          </cell>
          <cell r="C27" t="str">
            <v>т1</v>
          </cell>
          <cell r="E27" t="str">
            <v>1.8</v>
          </cell>
          <cell r="F27">
            <v>8</v>
          </cell>
          <cell r="H27" t="str">
            <v>уч3</v>
          </cell>
          <cell r="I27" t="str">
            <v>10.05.47</v>
          </cell>
          <cell r="J27" t="str">
            <v>III</v>
          </cell>
          <cell r="K27" t="str">
            <v>м</v>
          </cell>
          <cell r="N27">
            <v>1</v>
          </cell>
          <cell r="Q27">
            <v>1</v>
          </cell>
          <cell r="R27">
            <v>1947</v>
          </cell>
          <cell r="U27" t="str">
            <v/>
          </cell>
          <cell r="W27">
            <v>1</v>
          </cell>
        </row>
        <row r="28">
          <cell r="A28" t="str">
            <v>1.9</v>
          </cell>
          <cell r="B28" t="str">
            <v>Сборная</v>
          </cell>
          <cell r="C28" t="str">
            <v>т1</v>
          </cell>
          <cell r="E28" t="str">
            <v>1.9</v>
          </cell>
          <cell r="F28">
            <v>9</v>
          </cell>
          <cell r="H28" t="str">
            <v>уч6</v>
          </cell>
          <cell r="J28" t="str">
            <v>б/р</v>
          </cell>
          <cell r="K28" t="str">
            <v>м</v>
          </cell>
          <cell r="N28">
            <v>1</v>
          </cell>
          <cell r="Q28">
            <v>0</v>
          </cell>
          <cell r="R28" t="str">
            <v/>
          </cell>
          <cell r="U28" t="str">
            <v/>
          </cell>
          <cell r="W28">
            <v>1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78</v>
          </cell>
        </row>
        <row r="2">
          <cell r="E2" t="str">
            <v>6.3</v>
          </cell>
          <cell r="F2">
            <v>3</v>
          </cell>
          <cell r="H2" t="str">
            <v>Афанасьев В.Г.</v>
          </cell>
          <cell r="I2" t="str">
            <v>1976</v>
          </cell>
          <cell r="J2" t="str">
            <v>I</v>
          </cell>
          <cell r="K2" t="str">
            <v>м</v>
          </cell>
          <cell r="L2" t="str">
            <v>откр_3</v>
          </cell>
          <cell r="M2">
            <v>2055928</v>
          </cell>
          <cell r="O2" t="str">
            <v>м</v>
          </cell>
          <cell r="Q2">
            <v>10</v>
          </cell>
          <cell r="R2">
            <v>1976</v>
          </cell>
          <cell r="U2" t="e">
            <v>#N/A</v>
          </cell>
        </row>
        <row r="3">
          <cell r="E3" t="str">
            <v>6.4</v>
          </cell>
          <cell r="F3">
            <v>4</v>
          </cell>
          <cell r="H3" t="str">
            <v>Акимов А.С.</v>
          </cell>
          <cell r="I3" t="str">
            <v>1994</v>
          </cell>
          <cell r="J3" t="str">
            <v>кмс</v>
          </cell>
          <cell r="K3" t="str">
            <v>м</v>
          </cell>
          <cell r="L3" t="str">
            <v>откр_3</v>
          </cell>
          <cell r="M3">
            <v>2055928</v>
          </cell>
          <cell r="O3" t="str">
            <v>м</v>
          </cell>
          <cell r="Q3">
            <v>30</v>
          </cell>
          <cell r="R3">
            <v>1994</v>
          </cell>
          <cell r="U3" t="e">
            <v>#N/A</v>
          </cell>
        </row>
        <row r="4">
          <cell r="E4" t="str">
            <v>6.5</v>
          </cell>
          <cell r="F4">
            <v>5</v>
          </cell>
          <cell r="H4" t="str">
            <v>Морозова Екатерина</v>
          </cell>
          <cell r="I4" t="str">
            <v>1996</v>
          </cell>
          <cell r="J4" t="str">
            <v>I</v>
          </cell>
          <cell r="K4" t="str">
            <v>ж</v>
          </cell>
          <cell r="L4" t="str">
            <v>откр_3</v>
          </cell>
          <cell r="M4">
            <v>2055920</v>
          </cell>
          <cell r="O4" t="str">
            <v>см</v>
          </cell>
          <cell r="Q4">
            <v>10</v>
          </cell>
          <cell r="R4">
            <v>1996</v>
          </cell>
          <cell r="U4" t="e">
            <v>#N/A</v>
          </cell>
        </row>
        <row r="5">
          <cell r="E5" t="str">
            <v>6.6</v>
          </cell>
          <cell r="F5">
            <v>6</v>
          </cell>
          <cell r="H5" t="str">
            <v>Негру Дмитрий</v>
          </cell>
          <cell r="I5" t="str">
            <v>1993</v>
          </cell>
          <cell r="J5" t="str">
            <v>II</v>
          </cell>
          <cell r="K5" t="str">
            <v>м</v>
          </cell>
          <cell r="L5" t="str">
            <v>откр_3</v>
          </cell>
          <cell r="M5">
            <v>2055920</v>
          </cell>
          <cell r="O5" t="str">
            <v>см</v>
          </cell>
          <cell r="Q5">
            <v>3</v>
          </cell>
          <cell r="R5">
            <v>1993</v>
          </cell>
          <cell r="U5" t="e">
            <v>#N/A</v>
          </cell>
        </row>
        <row r="6">
          <cell r="E6" t="str">
            <v>1.9</v>
          </cell>
          <cell r="F6">
            <v>9</v>
          </cell>
          <cell r="H6" t="str">
            <v>Шарипов Рашид</v>
          </cell>
          <cell r="I6" t="str">
            <v>2001</v>
          </cell>
          <cell r="K6" t="str">
            <v>м</v>
          </cell>
          <cell r="L6" t="str">
            <v>мл_1</v>
          </cell>
          <cell r="M6">
            <v>2055924</v>
          </cell>
          <cell r="O6" t="str">
            <v/>
          </cell>
          <cell r="P6">
            <v>103</v>
          </cell>
          <cell r="Q6">
            <v>0</v>
          </cell>
          <cell r="R6">
            <v>2001</v>
          </cell>
          <cell r="U6" t="e">
            <v>#N/A</v>
          </cell>
        </row>
        <row r="7">
          <cell r="E7" t="str">
            <v>1.10</v>
          </cell>
          <cell r="F7">
            <v>10</v>
          </cell>
          <cell r="H7" t="str">
            <v>Ефимов Тима</v>
          </cell>
          <cell r="I7" t="str">
            <v>2001</v>
          </cell>
          <cell r="K7" t="str">
            <v>м</v>
          </cell>
          <cell r="L7" t="str">
            <v>мл_1</v>
          </cell>
          <cell r="M7">
            <v>2055924</v>
          </cell>
          <cell r="O7" t="str">
            <v/>
          </cell>
          <cell r="P7">
            <v>103</v>
          </cell>
          <cell r="Q7">
            <v>0</v>
          </cell>
          <cell r="R7">
            <v>2001</v>
          </cell>
          <cell r="U7" t="e">
            <v>#N/A</v>
          </cell>
        </row>
        <row r="8">
          <cell r="E8" t="str">
            <v>1.11</v>
          </cell>
          <cell r="F8">
            <v>11</v>
          </cell>
          <cell r="H8" t="str">
            <v>Мотина Лиза</v>
          </cell>
          <cell r="I8" t="str">
            <v>2001</v>
          </cell>
          <cell r="K8" t="str">
            <v>ж</v>
          </cell>
          <cell r="L8" t="str">
            <v>мл_1</v>
          </cell>
          <cell r="M8">
            <v>2055924</v>
          </cell>
          <cell r="O8" t="str">
            <v/>
          </cell>
          <cell r="P8">
            <v>103</v>
          </cell>
          <cell r="Q8">
            <v>0</v>
          </cell>
          <cell r="R8">
            <v>2001</v>
          </cell>
          <cell r="U8" t="e">
            <v>#N/A</v>
          </cell>
        </row>
        <row r="9">
          <cell r="E9" t="str">
            <v>1.12</v>
          </cell>
          <cell r="F9">
            <v>12</v>
          </cell>
          <cell r="H9" t="str">
            <v>Сосусников Вадим</v>
          </cell>
          <cell r="I9" t="str">
            <v>2002</v>
          </cell>
          <cell r="K9" t="str">
            <v>м</v>
          </cell>
          <cell r="L9" t="str">
            <v>мл_1</v>
          </cell>
          <cell r="M9">
            <v>2055924</v>
          </cell>
          <cell r="O9" t="str">
            <v/>
          </cell>
          <cell r="P9">
            <v>103</v>
          </cell>
          <cell r="Q9">
            <v>0</v>
          </cell>
          <cell r="R9">
            <v>2002</v>
          </cell>
          <cell r="U9" t="e">
            <v>#N/A</v>
          </cell>
        </row>
        <row r="10">
          <cell r="E10" t="str">
            <v>1.1</v>
          </cell>
          <cell r="F10">
            <v>1</v>
          </cell>
          <cell r="H10" t="str">
            <v>Голоян Вадим</v>
          </cell>
          <cell r="I10" t="str">
            <v>2000</v>
          </cell>
          <cell r="K10" t="str">
            <v>м</v>
          </cell>
          <cell r="L10" t="str">
            <v>ст_1</v>
          </cell>
          <cell r="M10">
            <v>2055926</v>
          </cell>
          <cell r="O10" t="str">
            <v/>
          </cell>
          <cell r="P10">
            <v>105</v>
          </cell>
          <cell r="Q10">
            <v>0</v>
          </cell>
          <cell r="R10">
            <v>2000</v>
          </cell>
          <cell r="U10" t="e">
            <v>#N/A</v>
          </cell>
        </row>
        <row r="11">
          <cell r="E11" t="str">
            <v>1.2</v>
          </cell>
          <cell r="F11">
            <v>2</v>
          </cell>
          <cell r="H11" t="str">
            <v>Цриева Алина</v>
          </cell>
          <cell r="I11" t="str">
            <v>2000</v>
          </cell>
          <cell r="K11" t="str">
            <v>ж</v>
          </cell>
          <cell r="L11" t="str">
            <v>ст_1</v>
          </cell>
          <cell r="M11">
            <v>2055926</v>
          </cell>
          <cell r="O11" t="str">
            <v/>
          </cell>
          <cell r="P11">
            <v>105</v>
          </cell>
          <cell r="Q11">
            <v>0</v>
          </cell>
          <cell r="R11">
            <v>2000</v>
          </cell>
          <cell r="U11" t="e">
            <v>#N/A</v>
          </cell>
        </row>
        <row r="12">
          <cell r="E12" t="str">
            <v>1.3</v>
          </cell>
          <cell r="F12">
            <v>3</v>
          </cell>
          <cell r="H12" t="str">
            <v>Имомуратов Бехруз</v>
          </cell>
          <cell r="I12" t="str">
            <v>2000</v>
          </cell>
          <cell r="K12" t="str">
            <v>м</v>
          </cell>
          <cell r="L12" t="str">
            <v>ст_1</v>
          </cell>
          <cell r="M12">
            <v>2055926</v>
          </cell>
          <cell r="O12" t="str">
            <v/>
          </cell>
          <cell r="P12">
            <v>105</v>
          </cell>
          <cell r="Q12">
            <v>0</v>
          </cell>
          <cell r="R12">
            <v>2000</v>
          </cell>
          <cell r="U12" t="e">
            <v>#N/A</v>
          </cell>
        </row>
        <row r="13">
          <cell r="E13" t="str">
            <v>1.4</v>
          </cell>
          <cell r="F13">
            <v>4</v>
          </cell>
          <cell r="H13" t="str">
            <v>Бриевская Маша</v>
          </cell>
          <cell r="I13" t="str">
            <v>2000</v>
          </cell>
          <cell r="K13" t="str">
            <v>ж</v>
          </cell>
          <cell r="L13" t="str">
            <v>ст_1</v>
          </cell>
          <cell r="M13">
            <v>2055926</v>
          </cell>
          <cell r="O13" t="str">
            <v/>
          </cell>
          <cell r="P13">
            <v>105</v>
          </cell>
          <cell r="Q13">
            <v>0</v>
          </cell>
          <cell r="R13">
            <v>2000</v>
          </cell>
          <cell r="U13" t="e">
            <v>#N/A</v>
          </cell>
        </row>
        <row r="14">
          <cell r="E14" t="str">
            <v>1.9</v>
          </cell>
          <cell r="F14">
            <v>9</v>
          </cell>
          <cell r="H14" t="str">
            <v>Пучков Кирилл</v>
          </cell>
          <cell r="I14" t="str">
            <v>1998</v>
          </cell>
          <cell r="J14" t="str">
            <v>I</v>
          </cell>
          <cell r="K14" t="str">
            <v>м</v>
          </cell>
          <cell r="L14" t="str">
            <v>ст_2</v>
          </cell>
          <cell r="M14">
            <v>2055929</v>
          </cell>
          <cell r="O14" t="str">
            <v/>
          </cell>
          <cell r="P14">
            <v>203</v>
          </cell>
          <cell r="Q14">
            <v>10</v>
          </cell>
          <cell r="R14">
            <v>1998</v>
          </cell>
          <cell r="U14" t="e">
            <v>#N/A</v>
          </cell>
        </row>
        <row r="15">
          <cell r="E15" t="str">
            <v>1.10</v>
          </cell>
          <cell r="F15">
            <v>10</v>
          </cell>
          <cell r="H15" t="str">
            <v>Понятых Максим</v>
          </cell>
          <cell r="I15" t="str">
            <v>1998</v>
          </cell>
          <cell r="J15" t="str">
            <v>III</v>
          </cell>
          <cell r="K15" t="str">
            <v>м</v>
          </cell>
          <cell r="L15" t="str">
            <v>ст_2</v>
          </cell>
          <cell r="M15">
            <v>2055929</v>
          </cell>
          <cell r="O15" t="str">
            <v/>
          </cell>
          <cell r="P15">
            <v>203</v>
          </cell>
          <cell r="Q15">
            <v>1</v>
          </cell>
          <cell r="R15">
            <v>1998</v>
          </cell>
          <cell r="U15" t="e">
            <v>#N/A</v>
          </cell>
        </row>
        <row r="16">
          <cell r="E16" t="str">
            <v>1.11</v>
          </cell>
          <cell r="F16">
            <v>11</v>
          </cell>
          <cell r="H16" t="str">
            <v>Мамаева Арина</v>
          </cell>
          <cell r="I16" t="str">
            <v>1996</v>
          </cell>
          <cell r="J16" t="str">
            <v>I</v>
          </cell>
          <cell r="K16" t="str">
            <v>ж</v>
          </cell>
          <cell r="L16" t="str">
            <v>ст_2</v>
          </cell>
          <cell r="M16">
            <v>2055929</v>
          </cell>
          <cell r="O16" t="str">
            <v/>
          </cell>
          <cell r="P16">
            <v>203</v>
          </cell>
          <cell r="Q16">
            <v>10</v>
          </cell>
          <cell r="R16">
            <v>1996</v>
          </cell>
          <cell r="U16" t="e">
            <v>#N/A</v>
          </cell>
        </row>
        <row r="17">
          <cell r="E17" t="str">
            <v>1.12</v>
          </cell>
          <cell r="F17">
            <v>12</v>
          </cell>
          <cell r="H17" t="str">
            <v>Комаров Станислав</v>
          </cell>
          <cell r="I17" t="str">
            <v>1996</v>
          </cell>
          <cell r="J17" t="str">
            <v>III</v>
          </cell>
          <cell r="K17" t="str">
            <v>м</v>
          </cell>
          <cell r="L17" t="str">
            <v>ст_2</v>
          </cell>
          <cell r="M17">
            <v>2055929</v>
          </cell>
          <cell r="O17" t="str">
            <v/>
          </cell>
          <cell r="P17">
            <v>203</v>
          </cell>
          <cell r="Q17">
            <v>1</v>
          </cell>
          <cell r="R17">
            <v>1996</v>
          </cell>
          <cell r="U17" t="e">
            <v>#N/A</v>
          </cell>
        </row>
        <row r="18">
          <cell r="E18" t="str">
            <v>1.13</v>
          </cell>
          <cell r="F18">
            <v>13</v>
          </cell>
          <cell r="H18" t="str">
            <v>Стафий Влад</v>
          </cell>
          <cell r="I18" t="str">
            <v>2003</v>
          </cell>
          <cell r="K18" t="str">
            <v>м</v>
          </cell>
          <cell r="L18" t="str">
            <v>мл_1</v>
          </cell>
          <cell r="M18">
            <v>2055931</v>
          </cell>
          <cell r="O18" t="str">
            <v/>
          </cell>
          <cell r="P18">
            <v>104</v>
          </cell>
          <cell r="Q18">
            <v>0</v>
          </cell>
          <cell r="R18">
            <v>2003</v>
          </cell>
          <cell r="U18" t="e">
            <v>#N/A</v>
          </cell>
        </row>
        <row r="19">
          <cell r="E19" t="str">
            <v>1.14</v>
          </cell>
          <cell r="F19">
            <v>14</v>
          </cell>
          <cell r="H19" t="str">
            <v>Макрищев Миша</v>
          </cell>
          <cell r="I19" t="str">
            <v>2002</v>
          </cell>
          <cell r="K19" t="str">
            <v>м</v>
          </cell>
          <cell r="L19" t="str">
            <v>мл_1</v>
          </cell>
          <cell r="M19">
            <v>2055931</v>
          </cell>
          <cell r="O19" t="str">
            <v/>
          </cell>
          <cell r="P19">
            <v>104</v>
          </cell>
          <cell r="Q19">
            <v>0</v>
          </cell>
          <cell r="R19">
            <v>2002</v>
          </cell>
          <cell r="U19" t="e">
            <v>#N/A</v>
          </cell>
        </row>
        <row r="20">
          <cell r="E20" t="str">
            <v>1.15</v>
          </cell>
          <cell r="F20">
            <v>15</v>
          </cell>
          <cell r="H20" t="str">
            <v>Мирослав Артём</v>
          </cell>
          <cell r="I20" t="str">
            <v>2002</v>
          </cell>
          <cell r="K20" t="str">
            <v>м</v>
          </cell>
          <cell r="L20" t="str">
            <v>мл_1</v>
          </cell>
          <cell r="M20">
            <v>2055931</v>
          </cell>
          <cell r="O20" t="str">
            <v/>
          </cell>
          <cell r="P20">
            <v>104</v>
          </cell>
          <cell r="Q20">
            <v>0</v>
          </cell>
          <cell r="R20">
            <v>2002</v>
          </cell>
          <cell r="U20" t="e">
            <v>#N/A</v>
          </cell>
        </row>
        <row r="21">
          <cell r="E21" t="str">
            <v>1.16</v>
          </cell>
          <cell r="F21">
            <v>16</v>
          </cell>
          <cell r="H21" t="str">
            <v>Синицина Соня</v>
          </cell>
          <cell r="I21" t="str">
            <v>2002</v>
          </cell>
          <cell r="K21" t="str">
            <v>ж</v>
          </cell>
          <cell r="L21" t="str">
            <v>мл_1</v>
          </cell>
          <cell r="M21">
            <v>2055931</v>
          </cell>
          <cell r="O21" t="str">
            <v/>
          </cell>
          <cell r="P21">
            <v>104</v>
          </cell>
          <cell r="Q21">
            <v>0</v>
          </cell>
          <cell r="R21">
            <v>2002</v>
          </cell>
          <cell r="U21" t="e">
            <v>#N/A</v>
          </cell>
        </row>
        <row r="22">
          <cell r="E22" t="str">
            <v>1.5</v>
          </cell>
          <cell r="F22">
            <v>5</v>
          </cell>
          <cell r="H22" t="str">
            <v>Михайлин Самуил</v>
          </cell>
          <cell r="I22" t="str">
            <v>2001</v>
          </cell>
          <cell r="K22" t="str">
            <v>м</v>
          </cell>
          <cell r="L22" t="str">
            <v>мл_1</v>
          </cell>
          <cell r="M22">
            <v>2055936</v>
          </cell>
          <cell r="O22" t="str">
            <v/>
          </cell>
          <cell r="P22">
            <v>102</v>
          </cell>
          <cell r="Q22">
            <v>0</v>
          </cell>
          <cell r="R22">
            <v>2001</v>
          </cell>
          <cell r="U22" t="e">
            <v>#N/A</v>
          </cell>
        </row>
        <row r="23">
          <cell r="E23" t="str">
            <v>1.6</v>
          </cell>
          <cell r="F23">
            <v>6</v>
          </cell>
          <cell r="H23" t="str">
            <v>Пулявин Илья</v>
          </cell>
          <cell r="I23" t="str">
            <v>2003</v>
          </cell>
          <cell r="K23" t="str">
            <v>м</v>
          </cell>
          <cell r="L23" t="str">
            <v>мл_1</v>
          </cell>
          <cell r="M23">
            <v>2055936</v>
          </cell>
          <cell r="O23" t="str">
            <v/>
          </cell>
          <cell r="P23">
            <v>102</v>
          </cell>
          <cell r="Q23">
            <v>0</v>
          </cell>
          <cell r="R23">
            <v>2003</v>
          </cell>
          <cell r="U23" t="e">
            <v>#N/A</v>
          </cell>
        </row>
        <row r="24">
          <cell r="E24" t="str">
            <v>1.7</v>
          </cell>
          <cell r="F24">
            <v>7</v>
          </cell>
          <cell r="H24" t="str">
            <v>Ларченкова Юля</v>
          </cell>
          <cell r="I24" t="str">
            <v>2003</v>
          </cell>
          <cell r="K24" t="str">
            <v>ж</v>
          </cell>
          <cell r="L24" t="str">
            <v>мл_1</v>
          </cell>
          <cell r="M24">
            <v>2055936</v>
          </cell>
          <cell r="O24" t="str">
            <v/>
          </cell>
          <cell r="P24">
            <v>102</v>
          </cell>
          <cell r="Q24">
            <v>0</v>
          </cell>
          <cell r="R24">
            <v>2003</v>
          </cell>
          <cell r="U24" t="e">
            <v>#N/A</v>
          </cell>
        </row>
        <row r="25">
          <cell r="E25" t="str">
            <v>1.8</v>
          </cell>
          <cell r="F25">
            <v>8</v>
          </cell>
          <cell r="H25" t="str">
            <v>Никитин Лёша</v>
          </cell>
          <cell r="I25" t="str">
            <v>2002</v>
          </cell>
          <cell r="K25" t="str">
            <v>м</v>
          </cell>
          <cell r="L25" t="str">
            <v>мл_1</v>
          </cell>
          <cell r="M25">
            <v>2055936</v>
          </cell>
          <cell r="O25" t="str">
            <v/>
          </cell>
          <cell r="P25">
            <v>102</v>
          </cell>
          <cell r="Q25">
            <v>0</v>
          </cell>
          <cell r="R25">
            <v>2002</v>
          </cell>
          <cell r="U25" t="e">
            <v>#N/A</v>
          </cell>
        </row>
        <row r="26">
          <cell r="E26" t="str">
            <v>1.1</v>
          </cell>
          <cell r="F26">
            <v>1</v>
          </cell>
          <cell r="H26" t="str">
            <v>Попов Павел</v>
          </cell>
          <cell r="I26" t="str">
            <v>2002</v>
          </cell>
          <cell r="K26" t="str">
            <v>м</v>
          </cell>
          <cell r="L26" t="str">
            <v>мл_1</v>
          </cell>
          <cell r="M26">
            <v>2055938</v>
          </cell>
          <cell r="O26" t="str">
            <v/>
          </cell>
          <cell r="P26">
            <v>101</v>
          </cell>
          <cell r="Q26">
            <v>0</v>
          </cell>
          <cell r="R26">
            <v>2002</v>
          </cell>
          <cell r="U26" t="e">
            <v>#N/A</v>
          </cell>
        </row>
        <row r="27">
          <cell r="E27" t="str">
            <v>1.2</v>
          </cell>
          <cell r="F27">
            <v>2</v>
          </cell>
          <cell r="H27" t="str">
            <v>Черпалин Даниил</v>
          </cell>
          <cell r="I27" t="str">
            <v>2001</v>
          </cell>
          <cell r="K27" t="str">
            <v>м</v>
          </cell>
          <cell r="L27" t="str">
            <v>мл_1</v>
          </cell>
          <cell r="M27">
            <v>2055938</v>
          </cell>
          <cell r="O27" t="str">
            <v/>
          </cell>
          <cell r="P27">
            <v>101</v>
          </cell>
          <cell r="Q27">
            <v>0</v>
          </cell>
          <cell r="R27">
            <v>2001</v>
          </cell>
          <cell r="U27" t="e">
            <v>#N/A</v>
          </cell>
        </row>
        <row r="28">
          <cell r="E28" t="str">
            <v>1.3</v>
          </cell>
          <cell r="F28">
            <v>3</v>
          </cell>
          <cell r="H28" t="str">
            <v>Осипова Рита</v>
          </cell>
          <cell r="I28" t="str">
            <v>2001</v>
          </cell>
          <cell r="K28" t="str">
            <v>ж</v>
          </cell>
          <cell r="L28" t="str">
            <v>мл_1</v>
          </cell>
          <cell r="M28">
            <v>2055938</v>
          </cell>
          <cell r="O28" t="str">
            <v/>
          </cell>
          <cell r="P28">
            <v>101</v>
          </cell>
          <cell r="Q28">
            <v>0</v>
          </cell>
          <cell r="R28">
            <v>2001</v>
          </cell>
          <cell r="U28" t="e">
            <v>#N/A</v>
          </cell>
        </row>
        <row r="29">
          <cell r="E29" t="str">
            <v>1.4</v>
          </cell>
          <cell r="F29">
            <v>4</v>
          </cell>
          <cell r="H29" t="str">
            <v>Саргсян Эдгар</v>
          </cell>
          <cell r="I29" t="str">
            <v>2002</v>
          </cell>
          <cell r="K29" t="str">
            <v>м</v>
          </cell>
          <cell r="L29" t="str">
            <v>мл_1</v>
          </cell>
          <cell r="M29">
            <v>2055938</v>
          </cell>
          <cell r="O29" t="str">
            <v/>
          </cell>
          <cell r="P29">
            <v>101</v>
          </cell>
          <cell r="Q29">
            <v>0</v>
          </cell>
          <cell r="R29">
            <v>2002</v>
          </cell>
          <cell r="U29" t="e">
            <v>#N/A</v>
          </cell>
        </row>
        <row r="30">
          <cell r="E30" t="str">
            <v>1.5</v>
          </cell>
          <cell r="F30">
            <v>5</v>
          </cell>
          <cell r="H30" t="str">
            <v>Санфиров Сергей</v>
          </cell>
          <cell r="I30" t="str">
            <v>2001</v>
          </cell>
          <cell r="K30" t="str">
            <v>м</v>
          </cell>
          <cell r="L30" t="str">
            <v>мл_1</v>
          </cell>
          <cell r="M30">
            <v>2055940</v>
          </cell>
          <cell r="O30" t="str">
            <v/>
          </cell>
          <cell r="P30">
            <v>106</v>
          </cell>
          <cell r="Q30">
            <v>0</v>
          </cell>
          <cell r="R30">
            <v>2001</v>
          </cell>
          <cell r="U30" t="e">
            <v>#N/A</v>
          </cell>
        </row>
        <row r="31">
          <cell r="E31" t="str">
            <v>1.6</v>
          </cell>
          <cell r="F31">
            <v>6</v>
          </cell>
          <cell r="H31" t="str">
            <v>Беляков Миша</v>
          </cell>
          <cell r="I31" t="str">
            <v>2003</v>
          </cell>
          <cell r="K31" t="str">
            <v>м</v>
          </cell>
          <cell r="L31" t="str">
            <v>мл_1</v>
          </cell>
          <cell r="M31">
            <v>2055940</v>
          </cell>
          <cell r="O31" t="str">
            <v/>
          </cell>
          <cell r="P31">
            <v>106</v>
          </cell>
          <cell r="Q31">
            <v>0</v>
          </cell>
          <cell r="R31">
            <v>2003</v>
          </cell>
          <cell r="U31" t="e">
            <v>#N/A</v>
          </cell>
        </row>
        <row r="32">
          <cell r="E32" t="str">
            <v>1.7</v>
          </cell>
          <cell r="F32">
            <v>7</v>
          </cell>
          <cell r="H32" t="str">
            <v>Боровиков Сергей</v>
          </cell>
          <cell r="I32" t="str">
            <v>2003</v>
          </cell>
          <cell r="K32" t="str">
            <v>м</v>
          </cell>
          <cell r="L32" t="str">
            <v>мл_1</v>
          </cell>
          <cell r="M32">
            <v>2055940</v>
          </cell>
          <cell r="O32" t="str">
            <v/>
          </cell>
          <cell r="P32">
            <v>106</v>
          </cell>
          <cell r="Q32">
            <v>0</v>
          </cell>
          <cell r="R32">
            <v>2003</v>
          </cell>
          <cell r="U32" t="e">
            <v>#N/A</v>
          </cell>
        </row>
        <row r="33">
          <cell r="E33" t="str">
            <v>1.8</v>
          </cell>
          <cell r="F33">
            <v>8</v>
          </cell>
          <cell r="H33" t="str">
            <v>Соничев Ян</v>
          </cell>
          <cell r="I33" t="str">
            <v>2003</v>
          </cell>
          <cell r="K33" t="str">
            <v>м</v>
          </cell>
          <cell r="L33" t="str">
            <v>мл_1</v>
          </cell>
          <cell r="M33">
            <v>2055940</v>
          </cell>
          <cell r="O33" t="str">
            <v/>
          </cell>
          <cell r="P33">
            <v>106</v>
          </cell>
          <cell r="Q33">
            <v>0</v>
          </cell>
          <cell r="R33">
            <v>2003</v>
          </cell>
          <cell r="U33" t="e">
            <v>#N/A</v>
          </cell>
        </row>
        <row r="34">
          <cell r="E34" t="str">
            <v>1.1</v>
          </cell>
          <cell r="F34">
            <v>1</v>
          </cell>
          <cell r="H34" t="str">
            <v>Пучков Кирилл</v>
          </cell>
          <cell r="I34" t="str">
            <v>1998</v>
          </cell>
          <cell r="J34" t="str">
            <v>I</v>
          </cell>
          <cell r="K34" t="str">
            <v>м</v>
          </cell>
          <cell r="L34" t="str">
            <v>ст_3</v>
          </cell>
          <cell r="M34">
            <v>2055925</v>
          </cell>
          <cell r="O34" t="str">
            <v>м</v>
          </cell>
          <cell r="Q34">
            <v>10</v>
          </cell>
          <cell r="R34">
            <v>1998</v>
          </cell>
          <cell r="U34" t="e">
            <v>#N/A</v>
          </cell>
        </row>
        <row r="35">
          <cell r="E35" t="str">
            <v>1.2</v>
          </cell>
          <cell r="F35">
            <v>2</v>
          </cell>
          <cell r="H35" t="str">
            <v>Понятых Максим</v>
          </cell>
          <cell r="I35" t="str">
            <v>1998</v>
          </cell>
          <cell r="J35" t="str">
            <v>III</v>
          </cell>
          <cell r="K35" t="str">
            <v>м</v>
          </cell>
          <cell r="L35" t="str">
            <v>ст_3</v>
          </cell>
          <cell r="M35">
            <v>2055925</v>
          </cell>
          <cell r="O35" t="str">
            <v>м</v>
          </cell>
          <cell r="Q35">
            <v>1</v>
          </cell>
          <cell r="R35">
            <v>1998</v>
          </cell>
          <cell r="U35" t="e">
            <v>#N/A</v>
          </cell>
        </row>
        <row r="36">
          <cell r="E36" t="str">
            <v>3.5</v>
          </cell>
          <cell r="F36">
            <v>5</v>
          </cell>
          <cell r="H36" t="str">
            <v>Гольтяпов Данила</v>
          </cell>
          <cell r="I36" t="str">
            <v>2002</v>
          </cell>
          <cell r="K36" t="str">
            <v>м</v>
          </cell>
          <cell r="L36" t="str">
            <v>мл_1</v>
          </cell>
          <cell r="M36">
            <v>2055927</v>
          </cell>
          <cell r="O36" t="str">
            <v/>
          </cell>
          <cell r="P36">
            <v>109</v>
          </cell>
          <cell r="Q36">
            <v>0</v>
          </cell>
          <cell r="R36">
            <v>2002</v>
          </cell>
          <cell r="U36" t="e">
            <v>#N/A</v>
          </cell>
        </row>
        <row r="37">
          <cell r="E37" t="str">
            <v>3.6</v>
          </cell>
          <cell r="F37">
            <v>6</v>
          </cell>
          <cell r="H37" t="str">
            <v>Кирдина Ксения</v>
          </cell>
          <cell r="I37" t="str">
            <v>2003</v>
          </cell>
          <cell r="K37" t="str">
            <v>ж</v>
          </cell>
          <cell r="L37" t="str">
            <v>мл_1</v>
          </cell>
          <cell r="M37">
            <v>2055927</v>
          </cell>
          <cell r="O37" t="str">
            <v/>
          </cell>
          <cell r="P37">
            <v>109</v>
          </cell>
          <cell r="Q37">
            <v>0</v>
          </cell>
          <cell r="R37">
            <v>2003</v>
          </cell>
          <cell r="U37" t="e">
            <v>#N/A</v>
          </cell>
        </row>
        <row r="38">
          <cell r="E38" t="str">
            <v>3.7</v>
          </cell>
          <cell r="F38">
            <v>7</v>
          </cell>
          <cell r="H38" t="str">
            <v>Комаров Алексей</v>
          </cell>
          <cell r="I38" t="str">
            <v>2002</v>
          </cell>
          <cell r="K38" t="str">
            <v>м</v>
          </cell>
          <cell r="L38" t="str">
            <v>мл_1</v>
          </cell>
          <cell r="M38">
            <v>2055927</v>
          </cell>
          <cell r="O38" t="str">
            <v/>
          </cell>
          <cell r="P38">
            <v>109</v>
          </cell>
          <cell r="Q38">
            <v>0</v>
          </cell>
          <cell r="R38">
            <v>2002</v>
          </cell>
          <cell r="U38" t="e">
            <v>#N/A</v>
          </cell>
        </row>
        <row r="39">
          <cell r="E39" t="str">
            <v>3.8</v>
          </cell>
          <cell r="F39">
            <v>8</v>
          </cell>
          <cell r="H39" t="str">
            <v>Сокольская Катя</v>
          </cell>
          <cell r="I39" t="str">
            <v>2002</v>
          </cell>
          <cell r="K39" t="str">
            <v>ж</v>
          </cell>
          <cell r="L39" t="str">
            <v>мл_1</v>
          </cell>
          <cell r="M39">
            <v>2055927</v>
          </cell>
          <cell r="O39" t="str">
            <v/>
          </cell>
          <cell r="P39">
            <v>109</v>
          </cell>
          <cell r="Q39">
            <v>0</v>
          </cell>
          <cell r="R39">
            <v>2002</v>
          </cell>
          <cell r="U39" t="e">
            <v>#N/A</v>
          </cell>
        </row>
        <row r="40">
          <cell r="E40" t="str">
            <v>3.1</v>
          </cell>
          <cell r="F40">
            <v>1</v>
          </cell>
          <cell r="H40" t="str">
            <v>Липатов Иван</v>
          </cell>
          <cell r="I40" t="str">
            <v>2002</v>
          </cell>
          <cell r="K40" t="str">
            <v>м</v>
          </cell>
          <cell r="L40" t="str">
            <v>мл_1</v>
          </cell>
          <cell r="M40">
            <v>2055932</v>
          </cell>
          <cell r="O40" t="str">
            <v/>
          </cell>
          <cell r="P40">
            <v>108</v>
          </cell>
          <cell r="Q40">
            <v>0</v>
          </cell>
          <cell r="R40">
            <v>2002</v>
          </cell>
          <cell r="U40" t="e">
            <v>#N/A</v>
          </cell>
        </row>
        <row r="41">
          <cell r="E41" t="str">
            <v>3.2</v>
          </cell>
          <cell r="F41">
            <v>2</v>
          </cell>
          <cell r="H41" t="str">
            <v>Долбищева Мария</v>
          </cell>
          <cell r="I41" t="str">
            <v>2002</v>
          </cell>
          <cell r="K41" t="str">
            <v>ж</v>
          </cell>
          <cell r="L41" t="str">
            <v>мл_1</v>
          </cell>
          <cell r="M41">
            <v>2055932</v>
          </cell>
          <cell r="O41" t="str">
            <v/>
          </cell>
          <cell r="P41">
            <v>108</v>
          </cell>
          <cell r="Q41">
            <v>0</v>
          </cell>
          <cell r="R41">
            <v>2002</v>
          </cell>
          <cell r="U41" t="e">
            <v>#N/A</v>
          </cell>
        </row>
        <row r="42">
          <cell r="E42" t="str">
            <v>3.3</v>
          </cell>
          <cell r="F42">
            <v>3</v>
          </cell>
          <cell r="H42" t="str">
            <v>Репкин Валерий</v>
          </cell>
          <cell r="I42" t="str">
            <v>2002</v>
          </cell>
          <cell r="K42" t="str">
            <v>м</v>
          </cell>
          <cell r="L42" t="str">
            <v>мл_1</v>
          </cell>
          <cell r="M42">
            <v>2055932</v>
          </cell>
          <cell r="O42" t="str">
            <v/>
          </cell>
          <cell r="P42">
            <v>108</v>
          </cell>
          <cell r="Q42">
            <v>0</v>
          </cell>
          <cell r="R42">
            <v>2002</v>
          </cell>
          <cell r="U42" t="e">
            <v>#N/A</v>
          </cell>
        </row>
        <row r="43">
          <cell r="E43" t="str">
            <v>3.4</v>
          </cell>
          <cell r="F43">
            <v>4</v>
          </cell>
          <cell r="H43" t="str">
            <v>Репкин Александр</v>
          </cell>
          <cell r="I43" t="str">
            <v>2002</v>
          </cell>
          <cell r="K43" t="str">
            <v>м</v>
          </cell>
          <cell r="L43" t="str">
            <v>мл_1</v>
          </cell>
          <cell r="M43">
            <v>2055932</v>
          </cell>
          <cell r="O43" t="str">
            <v/>
          </cell>
          <cell r="P43">
            <v>108</v>
          </cell>
          <cell r="Q43">
            <v>0</v>
          </cell>
          <cell r="R43">
            <v>2002</v>
          </cell>
          <cell r="U43" t="e">
            <v>#N/A</v>
          </cell>
        </row>
        <row r="44">
          <cell r="E44" t="str">
            <v>3.9</v>
          </cell>
          <cell r="F44">
            <v>9</v>
          </cell>
          <cell r="H44" t="str">
            <v>Новокшанов Влад</v>
          </cell>
          <cell r="I44" t="str">
            <v>2000</v>
          </cell>
          <cell r="J44" t="str">
            <v>III</v>
          </cell>
          <cell r="K44" t="str">
            <v>м</v>
          </cell>
          <cell r="L44" t="str">
            <v>мл_2</v>
          </cell>
          <cell r="M44">
            <v>2055934</v>
          </cell>
          <cell r="O44" t="str">
            <v/>
          </cell>
          <cell r="P44">
            <v>204</v>
          </cell>
          <cell r="Q44">
            <v>1</v>
          </cell>
          <cell r="R44">
            <v>2000</v>
          </cell>
          <cell r="U44" t="e">
            <v>#N/A</v>
          </cell>
        </row>
        <row r="45">
          <cell r="E45" t="str">
            <v>3.10</v>
          </cell>
          <cell r="F45">
            <v>10</v>
          </cell>
          <cell r="H45" t="str">
            <v>Степнов Роман</v>
          </cell>
          <cell r="I45" t="str">
            <v>2000</v>
          </cell>
          <cell r="J45" t="str">
            <v>III</v>
          </cell>
          <cell r="K45" t="str">
            <v>м</v>
          </cell>
          <cell r="L45" t="str">
            <v>мл_2</v>
          </cell>
          <cell r="M45">
            <v>2055934</v>
          </cell>
          <cell r="O45" t="str">
            <v/>
          </cell>
          <cell r="P45">
            <v>204</v>
          </cell>
          <cell r="Q45">
            <v>1</v>
          </cell>
          <cell r="R45">
            <v>2000</v>
          </cell>
          <cell r="U45" t="e">
            <v>#N/A</v>
          </cell>
        </row>
        <row r="46">
          <cell r="E46" t="str">
            <v>3.11</v>
          </cell>
          <cell r="F46">
            <v>11</v>
          </cell>
          <cell r="H46" t="str">
            <v>Бурмистров Иван</v>
          </cell>
          <cell r="I46" t="str">
            <v>2001</v>
          </cell>
          <cell r="J46" t="str">
            <v>III</v>
          </cell>
          <cell r="K46" t="str">
            <v>м</v>
          </cell>
          <cell r="L46" t="str">
            <v>мл_2</v>
          </cell>
          <cell r="M46">
            <v>2055934</v>
          </cell>
          <cell r="O46" t="str">
            <v/>
          </cell>
          <cell r="P46">
            <v>204</v>
          </cell>
          <cell r="Q46">
            <v>1</v>
          </cell>
          <cell r="R46">
            <v>2001</v>
          </cell>
          <cell r="U46" t="e">
            <v>#N/A</v>
          </cell>
        </row>
        <row r="47">
          <cell r="E47" t="str">
            <v>3.12</v>
          </cell>
          <cell r="F47">
            <v>12</v>
          </cell>
          <cell r="H47" t="str">
            <v>Зверева Марина</v>
          </cell>
          <cell r="I47" t="str">
            <v>2001</v>
          </cell>
          <cell r="J47" t="str">
            <v>III</v>
          </cell>
          <cell r="K47" t="str">
            <v>ж</v>
          </cell>
          <cell r="L47" t="str">
            <v>мл_2</v>
          </cell>
          <cell r="M47">
            <v>2055934</v>
          </cell>
          <cell r="O47" t="str">
            <v/>
          </cell>
          <cell r="P47">
            <v>204</v>
          </cell>
          <cell r="Q47">
            <v>1</v>
          </cell>
          <cell r="R47">
            <v>2001</v>
          </cell>
          <cell r="U47" t="e">
            <v>#N/A</v>
          </cell>
        </row>
        <row r="48">
          <cell r="E48" t="str">
            <v>.3</v>
          </cell>
          <cell r="F48">
            <v>3</v>
          </cell>
          <cell r="H48" t="str">
            <v>Тельбух Степан</v>
          </cell>
          <cell r="I48" t="str">
            <v>1996</v>
          </cell>
          <cell r="J48" t="str">
            <v>I</v>
          </cell>
          <cell r="K48" t="str">
            <v>м</v>
          </cell>
          <cell r="L48" t="str">
            <v>ст_3</v>
          </cell>
          <cell r="M48">
            <v>2055933</v>
          </cell>
          <cell r="O48" t="str">
            <v>м</v>
          </cell>
          <cell r="Q48">
            <v>10</v>
          </cell>
          <cell r="R48">
            <v>1996</v>
          </cell>
          <cell r="U48" t="e">
            <v>#N/A</v>
          </cell>
        </row>
        <row r="49">
          <cell r="E49" t="str">
            <v>.4</v>
          </cell>
          <cell r="F49">
            <v>4</v>
          </cell>
          <cell r="H49" t="str">
            <v>Комаров Станислав</v>
          </cell>
          <cell r="I49" t="str">
            <v>1996</v>
          </cell>
          <cell r="J49" t="str">
            <v>III</v>
          </cell>
          <cell r="K49" t="str">
            <v>м</v>
          </cell>
          <cell r="L49" t="str">
            <v>ст_3</v>
          </cell>
          <cell r="M49">
            <v>2055933</v>
          </cell>
          <cell r="O49" t="str">
            <v>м</v>
          </cell>
          <cell r="Q49">
            <v>1</v>
          </cell>
          <cell r="R49">
            <v>1996</v>
          </cell>
          <cell r="U49" t="e">
            <v>#N/A</v>
          </cell>
        </row>
        <row r="50">
          <cell r="E50" t="str">
            <v>4.5</v>
          </cell>
          <cell r="F50">
            <v>5</v>
          </cell>
          <cell r="H50" t="str">
            <v>Огрызкова Анастасия</v>
          </cell>
          <cell r="I50" t="str">
            <v>2000</v>
          </cell>
          <cell r="K50" t="str">
            <v>ж</v>
          </cell>
          <cell r="L50" t="str">
            <v>мл_1</v>
          </cell>
          <cell r="M50">
            <v>2055917</v>
          </cell>
          <cell r="O50" t="str">
            <v/>
          </cell>
          <cell r="P50">
            <v>110</v>
          </cell>
          <cell r="Q50">
            <v>0</v>
          </cell>
          <cell r="R50">
            <v>2000</v>
          </cell>
          <cell r="U50" t="e">
            <v>#N/A</v>
          </cell>
        </row>
        <row r="51">
          <cell r="E51" t="str">
            <v>4.6</v>
          </cell>
          <cell r="F51">
            <v>6</v>
          </cell>
          <cell r="H51" t="str">
            <v>Шабалкин Михаил</v>
          </cell>
          <cell r="I51" t="str">
            <v>2003</v>
          </cell>
          <cell r="K51" t="str">
            <v>м</v>
          </cell>
          <cell r="L51" t="str">
            <v>мл_1</v>
          </cell>
          <cell r="M51">
            <v>2055917</v>
          </cell>
          <cell r="O51" t="str">
            <v/>
          </cell>
          <cell r="P51">
            <v>110</v>
          </cell>
          <cell r="Q51">
            <v>0</v>
          </cell>
          <cell r="R51">
            <v>2003</v>
          </cell>
          <cell r="U51" t="e">
            <v>#N/A</v>
          </cell>
        </row>
        <row r="52">
          <cell r="E52" t="str">
            <v>4.7</v>
          </cell>
          <cell r="F52">
            <v>7</v>
          </cell>
          <cell r="H52" t="str">
            <v>Иноземцева Виктория</v>
          </cell>
          <cell r="I52" t="str">
            <v>2000</v>
          </cell>
          <cell r="K52" t="str">
            <v>ж</v>
          </cell>
          <cell r="L52" t="str">
            <v>мл_1</v>
          </cell>
          <cell r="M52">
            <v>2055917</v>
          </cell>
          <cell r="O52" t="str">
            <v/>
          </cell>
          <cell r="P52">
            <v>110</v>
          </cell>
          <cell r="Q52">
            <v>0</v>
          </cell>
          <cell r="R52">
            <v>2000</v>
          </cell>
          <cell r="U52" t="e">
            <v>#N/A</v>
          </cell>
        </row>
        <row r="53">
          <cell r="E53" t="str">
            <v>4.8</v>
          </cell>
          <cell r="F53">
            <v>8</v>
          </cell>
          <cell r="H53" t="str">
            <v>Тонкоштан Егор</v>
          </cell>
          <cell r="I53" t="str">
            <v>2001</v>
          </cell>
          <cell r="K53" t="str">
            <v>м</v>
          </cell>
          <cell r="L53" t="str">
            <v>мл_1</v>
          </cell>
          <cell r="M53">
            <v>2055917</v>
          </cell>
          <cell r="O53" t="str">
            <v/>
          </cell>
          <cell r="P53">
            <v>110</v>
          </cell>
          <cell r="Q53">
            <v>0</v>
          </cell>
          <cell r="R53">
            <v>2001</v>
          </cell>
          <cell r="U53" t="e">
            <v>#N/A</v>
          </cell>
        </row>
        <row r="54">
          <cell r="E54" t="str">
            <v>4.1</v>
          </cell>
          <cell r="F54">
            <v>1</v>
          </cell>
          <cell r="H54" t="str">
            <v>Шабалкин Владимир</v>
          </cell>
          <cell r="I54" t="str">
            <v>1998</v>
          </cell>
          <cell r="J54" t="str">
            <v>II</v>
          </cell>
          <cell r="K54" t="str">
            <v>м</v>
          </cell>
          <cell r="L54" t="str">
            <v>ст_2</v>
          </cell>
          <cell r="M54">
            <v>2055930</v>
          </cell>
          <cell r="O54" t="str">
            <v/>
          </cell>
          <cell r="P54">
            <v>205</v>
          </cell>
          <cell r="Q54">
            <v>3</v>
          </cell>
          <cell r="R54">
            <v>1998</v>
          </cell>
          <cell r="U54" t="e">
            <v>#N/A</v>
          </cell>
        </row>
        <row r="55">
          <cell r="E55" t="str">
            <v>4.2</v>
          </cell>
          <cell r="F55">
            <v>2</v>
          </cell>
          <cell r="H55" t="str">
            <v>Шабалкин Вячеслав</v>
          </cell>
          <cell r="I55" t="str">
            <v>2000</v>
          </cell>
          <cell r="J55" t="str">
            <v>II</v>
          </cell>
          <cell r="K55" t="str">
            <v>м</v>
          </cell>
          <cell r="L55" t="str">
            <v>ст_2</v>
          </cell>
          <cell r="M55">
            <v>2055930</v>
          </cell>
          <cell r="O55" t="str">
            <v/>
          </cell>
          <cell r="P55">
            <v>205</v>
          </cell>
          <cell r="Q55">
            <v>3</v>
          </cell>
          <cell r="R55">
            <v>2000</v>
          </cell>
          <cell r="U55" t="e">
            <v>#N/A</v>
          </cell>
        </row>
        <row r="56">
          <cell r="E56" t="str">
            <v>4.3</v>
          </cell>
          <cell r="F56">
            <v>3</v>
          </cell>
          <cell r="H56" t="str">
            <v>Смирнова Анастасия</v>
          </cell>
          <cell r="I56" t="str">
            <v>1998</v>
          </cell>
          <cell r="J56" t="str">
            <v>II</v>
          </cell>
          <cell r="K56" t="str">
            <v>ж</v>
          </cell>
          <cell r="L56" t="str">
            <v>ст_2</v>
          </cell>
          <cell r="M56">
            <v>2055930</v>
          </cell>
          <cell r="O56" t="str">
            <v/>
          </cell>
          <cell r="P56">
            <v>205</v>
          </cell>
          <cell r="Q56">
            <v>3</v>
          </cell>
          <cell r="R56">
            <v>1998</v>
          </cell>
          <cell r="U56" t="e">
            <v>#N/A</v>
          </cell>
        </row>
        <row r="57">
          <cell r="E57" t="str">
            <v>4.4</v>
          </cell>
          <cell r="F57">
            <v>4</v>
          </cell>
          <cell r="H57" t="str">
            <v>Лапшова Екатерина</v>
          </cell>
          <cell r="I57" t="str">
            <v>1998</v>
          </cell>
          <cell r="J57" t="str">
            <v>II</v>
          </cell>
          <cell r="K57" t="str">
            <v>ж</v>
          </cell>
          <cell r="L57" t="str">
            <v>ст_2</v>
          </cell>
          <cell r="M57">
            <v>2055930</v>
          </cell>
          <cell r="O57" t="str">
            <v/>
          </cell>
          <cell r="P57">
            <v>205</v>
          </cell>
          <cell r="Q57">
            <v>3</v>
          </cell>
          <cell r="R57">
            <v>1998</v>
          </cell>
          <cell r="U57" t="e">
            <v>#N/A</v>
          </cell>
        </row>
        <row r="58">
          <cell r="E58" t="str">
            <v>.1</v>
          </cell>
          <cell r="F58">
            <v>1</v>
          </cell>
          <cell r="H58" t="str">
            <v>Шабалкин Владимир</v>
          </cell>
          <cell r="I58" t="str">
            <v>1998</v>
          </cell>
          <cell r="J58" t="str">
            <v>II</v>
          </cell>
          <cell r="K58" t="str">
            <v>м</v>
          </cell>
          <cell r="L58" t="str">
            <v>ст_3</v>
          </cell>
          <cell r="M58">
            <v>2055919</v>
          </cell>
          <cell r="O58" t="str">
            <v>см</v>
          </cell>
          <cell r="Q58">
            <v>3</v>
          </cell>
          <cell r="R58">
            <v>1998</v>
          </cell>
          <cell r="U58" t="e">
            <v>#N/A</v>
          </cell>
        </row>
        <row r="59">
          <cell r="E59" t="str">
            <v>.2</v>
          </cell>
          <cell r="F59">
            <v>2</v>
          </cell>
          <cell r="H59" t="str">
            <v>Мамаева Арина</v>
          </cell>
          <cell r="I59" t="str">
            <v>1996</v>
          </cell>
          <cell r="J59" t="str">
            <v>I</v>
          </cell>
          <cell r="K59" t="str">
            <v>ж</v>
          </cell>
          <cell r="L59" t="str">
            <v>ст_3</v>
          </cell>
          <cell r="M59">
            <v>2055919</v>
          </cell>
          <cell r="O59" t="str">
            <v>см</v>
          </cell>
          <cell r="Q59">
            <v>10</v>
          </cell>
          <cell r="R59">
            <v>1996</v>
          </cell>
          <cell r="U59" t="e">
            <v>#N/A</v>
          </cell>
        </row>
        <row r="60">
          <cell r="E60" t="str">
            <v>5.5</v>
          </cell>
          <cell r="F60">
            <v>5</v>
          </cell>
          <cell r="H60" t="str">
            <v>Короп Иван</v>
          </cell>
          <cell r="I60" t="str">
            <v>1997</v>
          </cell>
          <cell r="K60" t="str">
            <v>м</v>
          </cell>
          <cell r="L60" t="str">
            <v>ст_2</v>
          </cell>
          <cell r="M60">
            <v>2055922</v>
          </cell>
          <cell r="O60" t="str">
            <v/>
          </cell>
          <cell r="P60">
            <v>206</v>
          </cell>
          <cell r="Q60">
            <v>0</v>
          </cell>
          <cell r="R60">
            <v>1997</v>
          </cell>
          <cell r="U60" t="e">
            <v>#N/A</v>
          </cell>
        </row>
        <row r="61">
          <cell r="E61" t="str">
            <v>5.6</v>
          </cell>
          <cell r="F61">
            <v>6</v>
          </cell>
          <cell r="H61" t="str">
            <v>Кравченко Владимир</v>
          </cell>
          <cell r="I61" t="str">
            <v>1997</v>
          </cell>
          <cell r="K61" t="str">
            <v>м</v>
          </cell>
          <cell r="L61" t="str">
            <v>ст_2</v>
          </cell>
          <cell r="M61">
            <v>2055922</v>
          </cell>
          <cell r="O61" t="str">
            <v/>
          </cell>
          <cell r="P61">
            <v>206</v>
          </cell>
          <cell r="Q61">
            <v>0</v>
          </cell>
          <cell r="R61">
            <v>1997</v>
          </cell>
          <cell r="U61" t="e">
            <v>#N/A</v>
          </cell>
        </row>
        <row r="62">
          <cell r="E62" t="str">
            <v>5.1</v>
          </cell>
          <cell r="F62">
            <v>1</v>
          </cell>
          <cell r="H62" t="str">
            <v>Лосева Дарья</v>
          </cell>
          <cell r="I62" t="str">
            <v>2001</v>
          </cell>
          <cell r="K62" t="str">
            <v>ж</v>
          </cell>
          <cell r="L62" t="str">
            <v>мл_1</v>
          </cell>
          <cell r="M62">
            <v>2055939</v>
          </cell>
          <cell r="O62" t="str">
            <v/>
          </cell>
          <cell r="P62">
            <v>111</v>
          </cell>
          <cell r="Q62">
            <v>0</v>
          </cell>
          <cell r="R62">
            <v>2001</v>
          </cell>
          <cell r="U62" t="e">
            <v>#N/A</v>
          </cell>
        </row>
        <row r="63">
          <cell r="E63" t="str">
            <v>5.2</v>
          </cell>
          <cell r="F63">
            <v>2</v>
          </cell>
          <cell r="H63" t="str">
            <v>Кандрина Катя</v>
          </cell>
          <cell r="I63" t="str">
            <v>2001</v>
          </cell>
          <cell r="K63" t="str">
            <v>ж</v>
          </cell>
          <cell r="L63" t="str">
            <v>мл_1</v>
          </cell>
          <cell r="M63">
            <v>2055939</v>
          </cell>
          <cell r="O63" t="str">
            <v/>
          </cell>
          <cell r="P63">
            <v>111</v>
          </cell>
          <cell r="Q63">
            <v>0</v>
          </cell>
          <cell r="R63">
            <v>2001</v>
          </cell>
          <cell r="U63" t="e">
            <v>#N/A</v>
          </cell>
        </row>
        <row r="64">
          <cell r="E64" t="str">
            <v>5.3</v>
          </cell>
          <cell r="F64">
            <v>3</v>
          </cell>
          <cell r="H64" t="str">
            <v>Марченко Лера</v>
          </cell>
          <cell r="I64" t="str">
            <v>2002</v>
          </cell>
          <cell r="K64" t="str">
            <v>ж</v>
          </cell>
          <cell r="L64" t="str">
            <v>мл_1</v>
          </cell>
          <cell r="M64">
            <v>2055939</v>
          </cell>
          <cell r="O64" t="str">
            <v/>
          </cell>
          <cell r="P64">
            <v>111</v>
          </cell>
          <cell r="Q64">
            <v>0</v>
          </cell>
          <cell r="R64">
            <v>2002</v>
          </cell>
          <cell r="U64" t="e">
            <v>#N/A</v>
          </cell>
        </row>
        <row r="65">
          <cell r="E65" t="str">
            <v>5.4</v>
          </cell>
          <cell r="F65">
            <v>4</v>
          </cell>
          <cell r="H65" t="str">
            <v>Кузнецов Сергей</v>
          </cell>
          <cell r="I65" t="str">
            <v>2001</v>
          </cell>
          <cell r="K65" t="str">
            <v>м</v>
          </cell>
          <cell r="L65" t="str">
            <v>мл_1</v>
          </cell>
          <cell r="M65">
            <v>2055939</v>
          </cell>
          <cell r="O65" t="str">
            <v/>
          </cell>
          <cell r="P65">
            <v>111</v>
          </cell>
          <cell r="Q65">
            <v>0</v>
          </cell>
          <cell r="R65">
            <v>2001</v>
          </cell>
          <cell r="U65" t="e">
            <v>#N/A</v>
          </cell>
        </row>
        <row r="66">
          <cell r="E66" t="str">
            <v>5.7</v>
          </cell>
          <cell r="F66">
            <v>7</v>
          </cell>
          <cell r="H66" t="str">
            <v>Фокин Александр</v>
          </cell>
          <cell r="I66" t="str">
            <v>1999</v>
          </cell>
          <cell r="K66" t="str">
            <v>м</v>
          </cell>
          <cell r="L66" t="str">
            <v>ст_2</v>
          </cell>
          <cell r="M66">
            <v>2055922</v>
          </cell>
          <cell r="P66">
            <v>206</v>
          </cell>
          <cell r="Q66">
            <v>0</v>
          </cell>
          <cell r="R66">
            <v>1999</v>
          </cell>
          <cell r="U66" t="e">
            <v>#N/A</v>
          </cell>
        </row>
        <row r="67">
          <cell r="E67" t="str">
            <v>5.8</v>
          </cell>
          <cell r="F67">
            <v>8</v>
          </cell>
          <cell r="H67" t="str">
            <v>Емельянова Виктория</v>
          </cell>
          <cell r="I67" t="str">
            <v>1998</v>
          </cell>
          <cell r="K67" t="str">
            <v>ж</v>
          </cell>
          <cell r="L67" t="str">
            <v>ст_2</v>
          </cell>
          <cell r="M67">
            <v>2055922</v>
          </cell>
          <cell r="P67">
            <v>206</v>
          </cell>
          <cell r="Q67">
            <v>0</v>
          </cell>
          <cell r="R67">
            <v>1998</v>
          </cell>
          <cell r="U67" t="e">
            <v>#N/A</v>
          </cell>
        </row>
        <row r="68">
          <cell r="E68" t="str">
            <v>2.5</v>
          </cell>
          <cell r="F68">
            <v>5</v>
          </cell>
          <cell r="H68" t="str">
            <v>Тельбух Степан</v>
          </cell>
          <cell r="I68" t="str">
            <v>1996</v>
          </cell>
          <cell r="J68" t="str">
            <v>I</v>
          </cell>
          <cell r="K68" t="str">
            <v>м</v>
          </cell>
          <cell r="L68" t="str">
            <v>ст_2</v>
          </cell>
          <cell r="M68">
            <v>2055921</v>
          </cell>
          <cell r="O68" t="str">
            <v/>
          </cell>
          <cell r="P68">
            <v>201</v>
          </cell>
          <cell r="Q68">
            <v>10</v>
          </cell>
          <cell r="R68">
            <v>1996</v>
          </cell>
          <cell r="U68" t="e">
            <v>#N/A</v>
          </cell>
        </row>
        <row r="69">
          <cell r="E69" t="str">
            <v>2.6</v>
          </cell>
          <cell r="F69">
            <v>6</v>
          </cell>
          <cell r="H69" t="str">
            <v>Нестеров Олег</v>
          </cell>
          <cell r="J69" t="str">
            <v>II</v>
          </cell>
          <cell r="K69" t="str">
            <v>м</v>
          </cell>
          <cell r="L69" t="str">
            <v>ст_2</v>
          </cell>
          <cell r="M69">
            <v>2055921</v>
          </cell>
          <cell r="O69" t="str">
            <v/>
          </cell>
          <cell r="P69">
            <v>201</v>
          </cell>
          <cell r="Q69">
            <v>3</v>
          </cell>
          <cell r="R69" t="str">
            <v/>
          </cell>
          <cell r="U69" t="e">
            <v>#N/A</v>
          </cell>
        </row>
        <row r="70">
          <cell r="E70" t="str">
            <v>2.7</v>
          </cell>
          <cell r="F70">
            <v>7</v>
          </cell>
          <cell r="H70" t="str">
            <v>Матвеева Анна</v>
          </cell>
          <cell r="J70" t="str">
            <v>II</v>
          </cell>
          <cell r="K70" t="str">
            <v>ж</v>
          </cell>
          <cell r="L70" t="str">
            <v>ст_2</v>
          </cell>
          <cell r="M70">
            <v>2055921</v>
          </cell>
          <cell r="O70" t="str">
            <v/>
          </cell>
          <cell r="P70">
            <v>201</v>
          </cell>
          <cell r="Q70">
            <v>3</v>
          </cell>
          <cell r="R70" t="str">
            <v/>
          </cell>
          <cell r="U70" t="e">
            <v>#N/A</v>
          </cell>
        </row>
        <row r="71">
          <cell r="E71" t="str">
            <v>2.8</v>
          </cell>
          <cell r="F71">
            <v>8</v>
          </cell>
          <cell r="H71" t="str">
            <v>Волосевич Альбина</v>
          </cell>
          <cell r="J71" t="str">
            <v>II</v>
          </cell>
          <cell r="K71" t="str">
            <v>ж</v>
          </cell>
          <cell r="L71" t="str">
            <v>ст_2</v>
          </cell>
          <cell r="M71">
            <v>2055921</v>
          </cell>
          <cell r="O71" t="str">
            <v/>
          </cell>
          <cell r="P71">
            <v>201</v>
          </cell>
          <cell r="Q71">
            <v>3</v>
          </cell>
          <cell r="R71" t="str">
            <v/>
          </cell>
          <cell r="U71" t="e">
            <v>#N/A</v>
          </cell>
        </row>
        <row r="72">
          <cell r="E72" t="str">
            <v>2.9</v>
          </cell>
          <cell r="F72">
            <v>9</v>
          </cell>
          <cell r="H72" t="str">
            <v>Февралёв Даниил</v>
          </cell>
          <cell r="J72" t="str">
            <v>II</v>
          </cell>
          <cell r="K72" t="str">
            <v>м</v>
          </cell>
          <cell r="L72" t="str">
            <v>ст_2</v>
          </cell>
          <cell r="M72">
            <v>2055923</v>
          </cell>
          <cell r="O72" t="str">
            <v/>
          </cell>
          <cell r="P72">
            <v>202</v>
          </cell>
          <cell r="Q72">
            <v>3</v>
          </cell>
          <cell r="R72" t="str">
            <v/>
          </cell>
          <cell r="U72" t="e">
            <v>#N/A</v>
          </cell>
        </row>
        <row r="73">
          <cell r="E73" t="str">
            <v>2.10</v>
          </cell>
          <cell r="F73">
            <v>10</v>
          </cell>
          <cell r="H73" t="str">
            <v>Володина Мария</v>
          </cell>
          <cell r="K73" t="str">
            <v>ж</v>
          </cell>
          <cell r="L73" t="str">
            <v>ст_2</v>
          </cell>
          <cell r="M73">
            <v>2055923</v>
          </cell>
          <cell r="O73" t="str">
            <v/>
          </cell>
          <cell r="P73">
            <v>202</v>
          </cell>
          <cell r="Q73">
            <v>0</v>
          </cell>
          <cell r="R73" t="str">
            <v/>
          </cell>
          <cell r="U73" t="e">
            <v>#N/A</v>
          </cell>
        </row>
        <row r="74">
          <cell r="E74" t="str">
            <v>2.11</v>
          </cell>
          <cell r="F74">
            <v>11</v>
          </cell>
          <cell r="H74" t="str">
            <v>Якушева Арина</v>
          </cell>
          <cell r="J74" t="str">
            <v>III</v>
          </cell>
          <cell r="K74" t="str">
            <v>ж</v>
          </cell>
          <cell r="L74" t="str">
            <v>ст_2</v>
          </cell>
          <cell r="M74">
            <v>2055923</v>
          </cell>
          <cell r="O74" t="str">
            <v/>
          </cell>
          <cell r="P74">
            <v>202</v>
          </cell>
          <cell r="Q74">
            <v>1</v>
          </cell>
          <cell r="R74" t="str">
            <v/>
          </cell>
          <cell r="U74" t="e">
            <v>#N/A</v>
          </cell>
        </row>
        <row r="75">
          <cell r="E75" t="str">
            <v>2.12</v>
          </cell>
          <cell r="F75">
            <v>12</v>
          </cell>
          <cell r="H75" t="str">
            <v>Григорьева Валентина</v>
          </cell>
          <cell r="J75" t="str">
            <v>III</v>
          </cell>
          <cell r="K75" t="str">
            <v>ж</v>
          </cell>
          <cell r="L75" t="str">
            <v>ст_2</v>
          </cell>
          <cell r="M75">
            <v>2055923</v>
          </cell>
          <cell r="O75" t="str">
            <v/>
          </cell>
          <cell r="P75">
            <v>202</v>
          </cell>
          <cell r="Q75">
            <v>1</v>
          </cell>
          <cell r="R75" t="str">
            <v/>
          </cell>
          <cell r="U75" t="e">
            <v>#N/A</v>
          </cell>
        </row>
        <row r="76">
          <cell r="E76" t="str">
            <v>2.1</v>
          </cell>
          <cell r="F76">
            <v>1</v>
          </cell>
          <cell r="H76" t="str">
            <v>Архипова София</v>
          </cell>
          <cell r="J76" t="str">
            <v>2ю</v>
          </cell>
          <cell r="K76" t="str">
            <v>ж</v>
          </cell>
          <cell r="L76" t="str">
            <v>мл_1</v>
          </cell>
          <cell r="M76">
            <v>2055935</v>
          </cell>
          <cell r="O76" t="str">
            <v/>
          </cell>
          <cell r="P76">
            <v>107</v>
          </cell>
          <cell r="Q76">
            <v>0.3</v>
          </cell>
          <cell r="R76" t="str">
            <v/>
          </cell>
          <cell r="U76" t="e">
            <v>#N/A</v>
          </cell>
        </row>
        <row r="77">
          <cell r="E77" t="str">
            <v>2.2</v>
          </cell>
          <cell r="F77">
            <v>2</v>
          </cell>
          <cell r="H77" t="str">
            <v>Стулов Вячеслав</v>
          </cell>
          <cell r="K77" t="str">
            <v>м</v>
          </cell>
          <cell r="L77" t="str">
            <v>мл_1</v>
          </cell>
          <cell r="M77">
            <v>2055935</v>
          </cell>
          <cell r="O77" t="str">
            <v/>
          </cell>
          <cell r="P77">
            <v>107</v>
          </cell>
          <cell r="Q77">
            <v>0</v>
          </cell>
          <cell r="R77" t="str">
            <v/>
          </cell>
          <cell r="U77" t="e">
            <v>#N/A</v>
          </cell>
        </row>
        <row r="78">
          <cell r="E78" t="str">
            <v>2.3</v>
          </cell>
          <cell r="F78">
            <v>3</v>
          </cell>
          <cell r="H78" t="str">
            <v>Жуков Сергей</v>
          </cell>
          <cell r="K78" t="str">
            <v>м</v>
          </cell>
          <cell r="L78" t="str">
            <v>мл_1</v>
          </cell>
          <cell r="M78">
            <v>2055935</v>
          </cell>
          <cell r="O78" t="str">
            <v/>
          </cell>
          <cell r="P78">
            <v>107</v>
          </cell>
          <cell r="Q78">
            <v>0</v>
          </cell>
          <cell r="R78" t="str">
            <v/>
          </cell>
          <cell r="U78" t="e">
            <v>#N/A</v>
          </cell>
        </row>
        <row r="79">
          <cell r="E79" t="str">
            <v>2.4</v>
          </cell>
          <cell r="F79">
            <v>4</v>
          </cell>
          <cell r="H79" t="str">
            <v>Мякотников Дмитрий</v>
          </cell>
          <cell r="J79" t="str">
            <v>2ю</v>
          </cell>
          <cell r="K79" t="str">
            <v>м</v>
          </cell>
          <cell r="L79" t="str">
            <v>мл_1</v>
          </cell>
          <cell r="M79">
            <v>2055935</v>
          </cell>
          <cell r="O79" t="str">
            <v/>
          </cell>
          <cell r="P79">
            <v>107</v>
          </cell>
          <cell r="Q79">
            <v>0.3</v>
          </cell>
          <cell r="R79" t="str">
            <v/>
          </cell>
          <cell r="U79" t="e">
            <v>#N/A</v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41687.43962835648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41687.43962835648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41687.43962835648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30" sqref="A30"/>
    </sheetView>
  </sheetViews>
  <sheetFormatPr defaultColWidth="9.140625" defaultRowHeight="12.75" outlineLevelCol="1"/>
  <cols>
    <col min="1" max="1" width="4.00390625" style="5" customWidth="1"/>
    <col min="2" max="2" width="8.7109375" style="5" customWidth="1"/>
    <col min="3" max="3" width="20.7109375" style="1" customWidth="1"/>
    <col min="4" max="4" width="0.13671875" style="1" customWidth="1"/>
    <col min="5" max="5" width="17.8515625" style="1" customWidth="1" outlineLevel="1"/>
    <col min="6" max="6" width="40.7109375" style="4" customWidth="1"/>
    <col min="7" max="7" width="7.00390625" style="3" customWidth="1" outlineLevel="1"/>
    <col min="8" max="8" width="9.140625" style="1" customWidth="1" outlineLevel="1"/>
    <col min="9" max="9" width="7.7109375" style="1" customWidth="1" outlineLevel="1"/>
    <col min="10" max="10" width="4.140625" style="1" customWidth="1" outlineLevel="1"/>
    <col min="11" max="11" width="0.13671875" style="1" customWidth="1" outlineLevel="1"/>
    <col min="12" max="12" width="11.28125" style="2" customWidth="1"/>
    <col min="13" max="13" width="9.140625" style="1" customWidth="1"/>
    <col min="14" max="14" width="10.421875" style="1" customWidth="1"/>
    <col min="15" max="16" width="9.140625" style="5" customWidth="1"/>
    <col min="17" max="16384" width="9.140625" style="1" customWidth="1"/>
  </cols>
  <sheetData>
    <row r="1" spans="1:16" s="6" customFormat="1" ht="32.2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6" customFormat="1" ht="30" customHeight="1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6" customFormat="1" ht="13.5" customHeight="1">
      <c r="A3" s="16" t="str">
        <f>ShapkaData</f>
        <v>дата проведения 15 февраля 2014 года</v>
      </c>
      <c r="B3" s="8"/>
      <c r="C3" s="8"/>
      <c r="D3" s="8"/>
      <c r="E3" s="8"/>
      <c r="F3" s="47" t="str">
        <f>ShapkaWhere</f>
        <v>место проведения Истринский район д.Головино лыжный центр "Истина"</v>
      </c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6" customFormat="1" ht="18" customHeight="1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O4" s="24"/>
      <c r="P4" s="24"/>
    </row>
    <row r="5" spans="1:16" s="6" customFormat="1" ht="39.75" customHeight="1">
      <c r="A5" s="46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14" customFormat="1" ht="39.75" customHeight="1">
      <c r="A6" s="15" t="s">
        <v>41</v>
      </c>
      <c r="B6" s="15" t="s">
        <v>40</v>
      </c>
      <c r="C6" s="29" t="s">
        <v>39</v>
      </c>
      <c r="D6" s="29" t="s">
        <v>38</v>
      </c>
      <c r="E6" s="29" t="s">
        <v>37</v>
      </c>
      <c r="F6" s="29" t="s">
        <v>36</v>
      </c>
      <c r="G6" s="30" t="s">
        <v>35</v>
      </c>
      <c r="H6" s="29" t="s">
        <v>34</v>
      </c>
      <c r="I6" s="29" t="s">
        <v>33</v>
      </c>
      <c r="J6" s="29"/>
      <c r="K6" s="29"/>
      <c r="L6" s="31" t="s">
        <v>51</v>
      </c>
      <c r="M6" s="32" t="s">
        <v>60</v>
      </c>
      <c r="N6" s="32" t="s">
        <v>61</v>
      </c>
      <c r="O6" s="29" t="s">
        <v>62</v>
      </c>
      <c r="P6" s="29" t="s">
        <v>63</v>
      </c>
    </row>
    <row r="7" spans="1:16" ht="22.5">
      <c r="A7" s="13">
        <v>1</v>
      </c>
      <c r="B7" s="13">
        <v>201</v>
      </c>
      <c r="C7" s="10" t="s">
        <v>17</v>
      </c>
      <c r="D7" s="10"/>
      <c r="E7" s="10" t="s">
        <v>14</v>
      </c>
      <c r="F7" s="12" t="s">
        <v>16</v>
      </c>
      <c r="G7" s="11">
        <v>19</v>
      </c>
      <c r="H7" s="10">
        <v>2055921</v>
      </c>
      <c r="I7" s="10" t="s">
        <v>8</v>
      </c>
      <c r="J7" s="10"/>
      <c r="K7" s="10"/>
      <c r="L7" s="17">
        <v>0.039386574074074074</v>
      </c>
      <c r="M7" s="21">
        <v>0.0051736111111111115</v>
      </c>
      <c r="N7" s="17">
        <f aca="true" t="shared" si="0" ref="N7:N12">L7-M7</f>
        <v>0.03421296296296296</v>
      </c>
      <c r="O7" s="13"/>
      <c r="P7" s="13">
        <v>1</v>
      </c>
    </row>
    <row r="8" spans="1:16" ht="22.5">
      <c r="A8" s="13">
        <v>2</v>
      </c>
      <c r="B8" s="13">
        <v>205</v>
      </c>
      <c r="C8" s="10" t="s">
        <v>20</v>
      </c>
      <c r="D8" s="10"/>
      <c r="E8" s="10" t="s">
        <v>19</v>
      </c>
      <c r="F8" s="12" t="s">
        <v>18</v>
      </c>
      <c r="G8" s="11">
        <v>12</v>
      </c>
      <c r="H8" s="10">
        <v>2055930</v>
      </c>
      <c r="I8" s="10" t="s">
        <v>8</v>
      </c>
      <c r="J8" s="10"/>
      <c r="K8" s="10"/>
      <c r="L8" s="17">
        <v>0.038483796296296294</v>
      </c>
      <c r="M8" s="21">
        <v>0.0016319444444444445</v>
      </c>
      <c r="N8" s="17">
        <f t="shared" si="0"/>
        <v>0.03685185185185185</v>
      </c>
      <c r="O8" s="13"/>
      <c r="P8" s="13">
        <v>2</v>
      </c>
    </row>
    <row r="9" spans="1:16" ht="22.5">
      <c r="A9" s="13">
        <v>3</v>
      </c>
      <c r="B9" s="13">
        <v>203</v>
      </c>
      <c r="C9" s="10" t="s">
        <v>10</v>
      </c>
      <c r="D9" s="10"/>
      <c r="E9" s="10" t="s">
        <v>9</v>
      </c>
      <c r="F9" s="12" t="s">
        <v>46</v>
      </c>
      <c r="G9" s="11">
        <v>22</v>
      </c>
      <c r="H9" s="10">
        <v>2055929</v>
      </c>
      <c r="I9" s="10" t="s">
        <v>8</v>
      </c>
      <c r="J9" s="10"/>
      <c r="K9" s="10"/>
      <c r="L9" s="17">
        <v>0.037731481481481484</v>
      </c>
      <c r="M9" s="25"/>
      <c r="N9" s="17">
        <f t="shared" si="0"/>
        <v>0.037731481481481484</v>
      </c>
      <c r="O9" s="13"/>
      <c r="P9" s="13">
        <v>3</v>
      </c>
    </row>
    <row r="10" spans="1:16" ht="22.5">
      <c r="A10" s="13">
        <v>4</v>
      </c>
      <c r="B10" s="13">
        <v>202</v>
      </c>
      <c r="C10" s="10" t="s">
        <v>15</v>
      </c>
      <c r="D10" s="10"/>
      <c r="E10" s="10" t="s">
        <v>14</v>
      </c>
      <c r="F10" s="12" t="s">
        <v>13</v>
      </c>
      <c r="G10" s="11">
        <v>5</v>
      </c>
      <c r="H10" s="10">
        <v>2055923</v>
      </c>
      <c r="I10" s="10" t="s">
        <v>8</v>
      </c>
      <c r="J10" s="10"/>
      <c r="K10" s="10"/>
      <c r="L10" s="18">
        <v>0.05462962962962963</v>
      </c>
      <c r="M10" s="25"/>
      <c r="N10" s="17">
        <f t="shared" si="0"/>
        <v>0.05462962962962963</v>
      </c>
      <c r="O10" s="13"/>
      <c r="P10" s="13">
        <v>4</v>
      </c>
    </row>
    <row r="11" spans="1:16" ht="22.5">
      <c r="A11" s="13">
        <v>5</v>
      </c>
      <c r="B11" s="13">
        <v>206</v>
      </c>
      <c r="C11" s="10" t="s">
        <v>30</v>
      </c>
      <c r="D11" s="10"/>
      <c r="E11" s="10" t="s">
        <v>29</v>
      </c>
      <c r="F11" s="12" t="s">
        <v>28</v>
      </c>
      <c r="G11" s="11">
        <v>0</v>
      </c>
      <c r="H11" s="10">
        <v>2055922</v>
      </c>
      <c r="I11" s="10" t="s">
        <v>8</v>
      </c>
      <c r="J11" s="10"/>
      <c r="K11" s="10"/>
      <c r="L11" s="17">
        <v>0.07570601851851852</v>
      </c>
      <c r="M11" s="21">
        <v>0.003472222222222222</v>
      </c>
      <c r="N11" s="17">
        <f t="shared" si="0"/>
        <v>0.0722337962962963</v>
      </c>
      <c r="O11" s="13">
        <v>1</v>
      </c>
      <c r="P11" s="13">
        <v>5</v>
      </c>
    </row>
    <row r="12" spans="1:16" ht="22.5">
      <c r="A12" s="13">
        <v>6</v>
      </c>
      <c r="B12" s="13">
        <v>204</v>
      </c>
      <c r="C12" s="10" t="s">
        <v>25</v>
      </c>
      <c r="D12" s="10"/>
      <c r="E12" s="10" t="s">
        <v>24</v>
      </c>
      <c r="F12" s="12" t="s">
        <v>23</v>
      </c>
      <c r="G12" s="11">
        <v>4</v>
      </c>
      <c r="H12" s="10">
        <v>2055934</v>
      </c>
      <c r="I12" s="33" t="s">
        <v>22</v>
      </c>
      <c r="J12" s="10"/>
      <c r="K12" s="10"/>
      <c r="L12" s="17">
        <v>0.06457175925925926</v>
      </c>
      <c r="M12" s="21">
        <v>0.001388888888888889</v>
      </c>
      <c r="N12" s="17">
        <f t="shared" si="0"/>
        <v>0.06318287037037038</v>
      </c>
      <c r="O12" s="13">
        <v>2</v>
      </c>
      <c r="P12" s="13">
        <v>6</v>
      </c>
    </row>
    <row r="13" spans="1:12" ht="12.75">
      <c r="A13" s="1"/>
      <c r="B13" s="1"/>
      <c r="F13" s="1"/>
      <c r="G13" s="1"/>
      <c r="L13" s="1"/>
    </row>
    <row r="14" spans="1:16" ht="22.5">
      <c r="A14" s="13">
        <v>7</v>
      </c>
      <c r="B14" s="13">
        <v>111</v>
      </c>
      <c r="C14" s="10" t="s">
        <v>32</v>
      </c>
      <c r="D14" s="10"/>
      <c r="E14" s="10" t="s">
        <v>29</v>
      </c>
      <c r="F14" s="12" t="s">
        <v>31</v>
      </c>
      <c r="G14" s="11">
        <v>0</v>
      </c>
      <c r="H14" s="10">
        <v>2055939</v>
      </c>
      <c r="I14" s="10" t="s">
        <v>0</v>
      </c>
      <c r="J14" s="10"/>
      <c r="K14" s="10"/>
      <c r="L14" s="17">
        <v>0.035925925925925924</v>
      </c>
      <c r="M14" s="10"/>
      <c r="N14" s="17">
        <f aca="true" t="shared" si="1" ref="N14:N20">L14-M14</f>
        <v>0.035925925925925924</v>
      </c>
      <c r="O14" s="13"/>
      <c r="P14" s="13">
        <v>1</v>
      </c>
    </row>
    <row r="15" spans="1:16" ht="25.5">
      <c r="A15" s="13">
        <v>8</v>
      </c>
      <c r="B15" s="13">
        <v>110</v>
      </c>
      <c r="C15" s="10" t="s">
        <v>21</v>
      </c>
      <c r="D15" s="10"/>
      <c r="E15" s="10" t="s">
        <v>19</v>
      </c>
      <c r="F15" s="12" t="s">
        <v>57</v>
      </c>
      <c r="G15" s="11">
        <v>3</v>
      </c>
      <c r="H15" s="10">
        <v>2055917</v>
      </c>
      <c r="I15" s="10" t="s">
        <v>0</v>
      </c>
      <c r="J15" s="10"/>
      <c r="K15" s="10"/>
      <c r="L15" s="17">
        <v>0.03702546296296296</v>
      </c>
      <c r="M15" s="10"/>
      <c r="N15" s="17">
        <f t="shared" si="1"/>
        <v>0.03702546296296296</v>
      </c>
      <c r="O15" s="13"/>
      <c r="P15" s="13">
        <v>2</v>
      </c>
    </row>
    <row r="16" spans="1:16" ht="22.5">
      <c r="A16" s="13">
        <v>9</v>
      </c>
      <c r="B16" s="13">
        <v>106</v>
      </c>
      <c r="C16" s="10" t="s">
        <v>12</v>
      </c>
      <c r="D16" s="10"/>
      <c r="E16" s="10" t="s">
        <v>9</v>
      </c>
      <c r="F16" s="12" t="s">
        <v>11</v>
      </c>
      <c r="G16" s="11">
        <v>0</v>
      </c>
      <c r="H16" s="10">
        <v>2055940</v>
      </c>
      <c r="I16" s="10" t="s">
        <v>0</v>
      </c>
      <c r="J16" s="10" t="s">
        <v>42</v>
      </c>
      <c r="K16" s="10"/>
      <c r="L16" s="17">
        <v>0.06550925925925927</v>
      </c>
      <c r="M16" s="10"/>
      <c r="N16" s="17">
        <f t="shared" si="1"/>
        <v>0.06550925925925927</v>
      </c>
      <c r="O16" s="13"/>
      <c r="P16" s="50" t="s">
        <v>55</v>
      </c>
    </row>
    <row r="17" spans="1:16" ht="22.5">
      <c r="A17" s="13">
        <v>10</v>
      </c>
      <c r="B17" s="13">
        <v>103</v>
      </c>
      <c r="C17" s="10" t="s">
        <v>3</v>
      </c>
      <c r="D17" s="10"/>
      <c r="E17" s="10" t="s">
        <v>1</v>
      </c>
      <c r="F17" s="12" t="s">
        <v>2</v>
      </c>
      <c r="G17" s="11">
        <v>0</v>
      </c>
      <c r="H17" s="10">
        <v>2055924</v>
      </c>
      <c r="I17" s="10" t="s">
        <v>0</v>
      </c>
      <c r="J17" s="10"/>
      <c r="K17" s="10"/>
      <c r="L17" s="17">
        <v>0.06798611111111111</v>
      </c>
      <c r="M17" s="10"/>
      <c r="N17" s="17">
        <f t="shared" si="1"/>
        <v>0.06798611111111111</v>
      </c>
      <c r="O17" s="13"/>
      <c r="P17" s="13">
        <v>3</v>
      </c>
    </row>
    <row r="18" spans="1:16" ht="22.5">
      <c r="A18" s="13">
        <v>11</v>
      </c>
      <c r="B18" s="13">
        <v>108</v>
      </c>
      <c r="C18" s="10" t="s">
        <v>27</v>
      </c>
      <c r="D18" s="10"/>
      <c r="E18" s="10" t="s">
        <v>24</v>
      </c>
      <c r="F18" s="12" t="s">
        <v>26</v>
      </c>
      <c r="G18" s="11">
        <v>0</v>
      </c>
      <c r="H18" s="10">
        <v>2055932</v>
      </c>
      <c r="I18" s="10" t="s">
        <v>0</v>
      </c>
      <c r="J18" s="10"/>
      <c r="K18" s="10"/>
      <c r="L18" s="17">
        <v>0.07471064814814815</v>
      </c>
      <c r="M18" s="10"/>
      <c r="N18" s="17">
        <f t="shared" si="1"/>
        <v>0.07471064814814815</v>
      </c>
      <c r="O18" s="13"/>
      <c r="P18" s="13">
        <v>4</v>
      </c>
    </row>
    <row r="19" spans="1:16" ht="22.5">
      <c r="A19" s="13">
        <v>12</v>
      </c>
      <c r="B19" s="13">
        <v>102</v>
      </c>
      <c r="C19" s="10" t="s">
        <v>5</v>
      </c>
      <c r="D19" s="10"/>
      <c r="E19" s="10" t="s">
        <v>1</v>
      </c>
      <c r="F19" s="12" t="s">
        <v>4</v>
      </c>
      <c r="G19" s="11">
        <v>0</v>
      </c>
      <c r="H19" s="10">
        <v>2055936</v>
      </c>
      <c r="I19" s="10" t="s">
        <v>0</v>
      </c>
      <c r="J19" s="10"/>
      <c r="K19" s="10"/>
      <c r="L19" s="17">
        <v>0.03234953703703704</v>
      </c>
      <c r="M19" s="10"/>
      <c r="N19" s="17">
        <f t="shared" si="1"/>
        <v>0.03234953703703704</v>
      </c>
      <c r="O19" s="13">
        <v>4</v>
      </c>
      <c r="P19" s="13">
        <v>5</v>
      </c>
    </row>
    <row r="20" spans="1:16" ht="22.5">
      <c r="A20" s="13">
        <v>13</v>
      </c>
      <c r="B20" s="13">
        <v>101</v>
      </c>
      <c r="C20" s="10" t="s">
        <v>7</v>
      </c>
      <c r="D20" s="10"/>
      <c r="E20" s="10" t="s">
        <v>1</v>
      </c>
      <c r="F20" s="12" t="s">
        <v>6</v>
      </c>
      <c r="G20" s="11">
        <v>0</v>
      </c>
      <c r="H20" s="10">
        <v>2055938</v>
      </c>
      <c r="I20" s="10" t="s">
        <v>0</v>
      </c>
      <c r="J20" s="10"/>
      <c r="L20" s="17">
        <v>0.0534375</v>
      </c>
      <c r="M20" s="10"/>
      <c r="N20" s="17">
        <f t="shared" si="1"/>
        <v>0.0534375</v>
      </c>
      <c r="O20" s="50" t="s">
        <v>54</v>
      </c>
      <c r="P20" s="13">
        <v>6</v>
      </c>
    </row>
    <row r="21" spans="1:16" ht="12.75">
      <c r="A21" s="26"/>
      <c r="B21" s="26"/>
      <c r="C21" s="20"/>
      <c r="D21" s="20"/>
      <c r="E21" s="20"/>
      <c r="F21" s="27"/>
      <c r="G21" s="28"/>
      <c r="H21" s="20"/>
      <c r="I21" s="20"/>
      <c r="J21" s="20"/>
      <c r="L21" s="19"/>
      <c r="M21" s="20"/>
      <c r="N21" s="20"/>
      <c r="O21" s="26"/>
      <c r="P21" s="26"/>
    </row>
    <row r="22" spans="1:16" ht="15.75">
      <c r="A22" s="46" t="s">
        <v>58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0"/>
      <c r="N22" s="20"/>
      <c r="O22" s="26"/>
      <c r="P22" s="26"/>
    </row>
    <row r="23" spans="1:16" ht="12.75">
      <c r="A23" s="13">
        <v>14</v>
      </c>
      <c r="B23" s="10">
        <v>305</v>
      </c>
      <c r="C23" s="23" t="s">
        <v>50</v>
      </c>
      <c r="D23" s="10"/>
      <c r="E23" s="22" t="s">
        <v>53</v>
      </c>
      <c r="F23" s="12" t="s">
        <v>49</v>
      </c>
      <c r="G23" s="11">
        <v>11</v>
      </c>
      <c r="H23" s="10">
        <v>2055933</v>
      </c>
      <c r="I23" s="22" t="s">
        <v>48</v>
      </c>
      <c r="J23" s="22" t="s">
        <v>42</v>
      </c>
      <c r="K23" s="10"/>
      <c r="L23" s="17">
        <v>0.047592592592592596</v>
      </c>
      <c r="M23" s="10"/>
      <c r="N23" s="17">
        <f>L23-M23</f>
        <v>0.047592592592592596</v>
      </c>
      <c r="O23" s="13"/>
      <c r="P23" s="13"/>
    </row>
    <row r="24" spans="1:16" ht="12.75">
      <c r="A24" s="13">
        <v>15</v>
      </c>
      <c r="B24" s="10">
        <v>301</v>
      </c>
      <c r="C24" s="23" t="s">
        <v>10</v>
      </c>
      <c r="D24" s="10"/>
      <c r="E24" s="22" t="s">
        <v>9</v>
      </c>
      <c r="F24" s="12" t="s">
        <v>52</v>
      </c>
      <c r="G24" s="11">
        <v>11</v>
      </c>
      <c r="H24" s="10">
        <v>2055925</v>
      </c>
      <c r="I24" s="22" t="s">
        <v>48</v>
      </c>
      <c r="J24" s="22" t="s">
        <v>42</v>
      </c>
      <c r="K24" s="10"/>
      <c r="L24" s="17">
        <v>0.0656712962962963</v>
      </c>
      <c r="M24" s="21">
        <v>0.011111111111111112</v>
      </c>
      <c r="N24" s="17">
        <f>L24-M24</f>
        <v>0.054560185185185184</v>
      </c>
      <c r="O24" s="13"/>
      <c r="P24" s="13"/>
    </row>
    <row r="25" spans="1:16" ht="12.75">
      <c r="A25" s="13">
        <v>16</v>
      </c>
      <c r="B25" s="10">
        <v>304</v>
      </c>
      <c r="C25" s="23" t="s">
        <v>20</v>
      </c>
      <c r="D25" s="10"/>
      <c r="E25" s="22" t="s">
        <v>19</v>
      </c>
      <c r="F25" s="12" t="s">
        <v>47</v>
      </c>
      <c r="G25" s="11">
        <v>13</v>
      </c>
      <c r="H25" s="10">
        <v>2055919</v>
      </c>
      <c r="I25" s="34" t="s">
        <v>45</v>
      </c>
      <c r="J25" s="22" t="s">
        <v>42</v>
      </c>
      <c r="K25" s="10"/>
      <c r="L25" s="17">
        <v>0.06039351851851852</v>
      </c>
      <c r="M25" s="10"/>
      <c r="N25" s="17">
        <f>L25-M25</f>
        <v>0.06039351851851852</v>
      </c>
      <c r="O25" s="13"/>
      <c r="P25" s="13"/>
    </row>
    <row r="26" spans="1:16" s="6" customFormat="1" ht="15" customHeight="1">
      <c r="A26" s="9"/>
      <c r="C26" s="8"/>
      <c r="D26" s="8"/>
      <c r="E26" s="8"/>
      <c r="G26" s="7"/>
      <c r="I26" s="7"/>
      <c r="O26" s="24"/>
      <c r="P26" s="24"/>
    </row>
    <row r="27" spans="1:16" s="6" customFormat="1" ht="18.75" customHeight="1">
      <c r="A27" s="35" t="str">
        <f>CONCATENATE("Главный судья_________________________ /",SignGlSud,"/")</f>
        <v>Главный судья_________________________ /А.С.Царёв, СС1К, г.Истра/</v>
      </c>
      <c r="B27" s="36"/>
      <c r="C27" s="37"/>
      <c r="D27" s="38"/>
      <c r="E27" s="8"/>
      <c r="G27" s="7"/>
      <c r="I27" s="7"/>
      <c r="O27" s="24"/>
      <c r="P27" s="24"/>
    </row>
    <row r="28" spans="1:4" ht="14.25">
      <c r="A28" s="35" t="str">
        <f>CONCATENATE("Главный секретарь _____________________ /",SignGlSec,"/")</f>
        <v>Главный секретарь _____________________ /А.Н.Смирнова, СС1К, г.Истра/</v>
      </c>
      <c r="B28" s="39"/>
      <c r="C28" s="40"/>
      <c r="D28" s="41"/>
    </row>
    <row r="29" spans="1:4" ht="14.25">
      <c r="A29" s="35" t="str">
        <f>CONCATENATE("Секретарь _____________________________ /",SignProtokol,"/")</f>
        <v>Секретарь _____________________________ /М.Никушина, СС3К, г. Истра/</v>
      </c>
      <c r="B29" s="42"/>
      <c r="C29" s="43"/>
      <c r="D29" s="44"/>
    </row>
  </sheetData>
  <sheetProtection/>
  <mergeCells count="6">
    <mergeCell ref="A4:L4"/>
    <mergeCell ref="A22:L22"/>
    <mergeCell ref="F3:P3"/>
    <mergeCell ref="A2:P2"/>
    <mergeCell ref="A1:P1"/>
    <mergeCell ref="A5:P5"/>
  </mergeCells>
  <printOptions/>
  <pageMargins left="0.3937007874015748" right="0.3937007874015748" top="0.3937007874015748" bottom="0.3937007874015748" header="0.3937007874015748" footer="0.1968503937007874"/>
  <pageSetup fitToHeight="1" fitToWidth="1" orientation="landscape" paperSize="9" scale="8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2014-02-17T06:33:40Z</cp:lastPrinted>
  <dcterms:created xsi:type="dcterms:W3CDTF">2014-02-13T13:05:38Z</dcterms:created>
  <dcterms:modified xsi:type="dcterms:W3CDTF">2014-02-19T11:00:22Z</dcterms:modified>
  <cp:category/>
  <cp:version/>
  <cp:contentType/>
  <cp:contentStatus/>
</cp:coreProperties>
</file>