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720" activeTab="0"/>
  </bookViews>
  <sheets>
    <sheet name="итог" sheetId="1" r:id="rId1"/>
    <sheet name="тур.дист" sheetId="2" r:id="rId2"/>
  </sheets>
  <definedNames>
    <definedName name="_xlnm.Print_Area" localSheetId="0">'итог'!$A$1:$V$37</definedName>
  </definedNames>
  <calcPr fullCalcOnLoad="1"/>
</workbook>
</file>

<file path=xl/sharedStrings.xml><?xml version="1.0" encoding="utf-8"?>
<sst xmlns="http://schemas.openxmlformats.org/spreadsheetml/2006/main" count="116" uniqueCount="76">
  <si>
    <t>№п/п</t>
  </si>
  <si>
    <t>название команды</t>
  </si>
  <si>
    <t>место</t>
  </si>
  <si>
    <t>баллы</t>
  </si>
  <si>
    <t>сумма</t>
  </si>
  <si>
    <t>коэффициент</t>
  </si>
  <si>
    <t xml:space="preserve">Итоговый протокол </t>
  </si>
  <si>
    <t>"Утверждаю"</t>
  </si>
  <si>
    <t>Главный судья соревнований</t>
  </si>
  <si>
    <t>______________________</t>
  </si>
  <si>
    <t>Первомайская СОШ</t>
  </si>
  <si>
    <t>конк. програм.</t>
  </si>
  <si>
    <t>старшая группа</t>
  </si>
  <si>
    <t>младшая группа</t>
  </si>
  <si>
    <t>миниориент</t>
  </si>
  <si>
    <t>конкурсы</t>
  </si>
  <si>
    <t>краеведы</t>
  </si>
  <si>
    <t>экологи</t>
  </si>
  <si>
    <t>узлы</t>
  </si>
  <si>
    <t>Новопетровская СОШ</t>
  </si>
  <si>
    <t>Истринская СОШ № 3</t>
  </si>
  <si>
    <t>СОШ им. А.П. Чехова</t>
  </si>
  <si>
    <t>Ивановская СОШ</t>
  </si>
  <si>
    <t>Лучинская СОШ</t>
  </si>
  <si>
    <t>Дедовская СОШ №3</t>
  </si>
  <si>
    <t>Октябрьская СОШ</t>
  </si>
  <si>
    <t>Румянцевская СОШ</t>
  </si>
  <si>
    <t>мед.тест</t>
  </si>
  <si>
    <t>топографы</t>
  </si>
  <si>
    <t>турис. дист.</t>
  </si>
  <si>
    <t>турист. ориент</t>
  </si>
  <si>
    <t xml:space="preserve">СОШ № 2 </t>
  </si>
  <si>
    <t>Глебовская СОШ</t>
  </si>
  <si>
    <t>Снегирёвская СОШ</t>
  </si>
  <si>
    <t>зимнего туристско-краеведческого слета учащихся Истринского района</t>
  </si>
  <si>
    <t>2-3 марта 2013 года</t>
  </si>
  <si>
    <t>Истринский район л\о "Команда"</t>
  </si>
  <si>
    <t>песня</t>
  </si>
  <si>
    <t>сошла</t>
  </si>
  <si>
    <t xml:space="preserve">гл.секретарь </t>
  </si>
  <si>
    <t>__________________</t>
  </si>
  <si>
    <t xml:space="preserve"> Протокол результатов туристской дистанции</t>
  </si>
  <si>
    <t>Старшая группа</t>
  </si>
  <si>
    <t>№ п\п</t>
  </si>
  <si>
    <t>Команда</t>
  </si>
  <si>
    <t>штрафные баллы</t>
  </si>
  <si>
    <t>Отсечка</t>
  </si>
  <si>
    <t>Старт</t>
  </si>
  <si>
    <t>Финиш</t>
  </si>
  <si>
    <t>Время работы</t>
  </si>
  <si>
    <t>Итог</t>
  </si>
  <si>
    <t>Место</t>
  </si>
  <si>
    <t>Предстартовая проверка</t>
  </si>
  <si>
    <t>Костер</t>
  </si>
  <si>
    <t>Азимут, волокуши, 
транспортировка
 пострадавшего</t>
  </si>
  <si>
    <t>Спуск с поворотами</t>
  </si>
  <si>
    <t>Поиск пострадавшего</t>
  </si>
  <si>
    <t>Паралл.перила</t>
  </si>
  <si>
    <t>Траверс</t>
  </si>
  <si>
    <t>Спуск спорт.способом</t>
  </si>
  <si>
    <t>Подъем спорт.способом</t>
  </si>
  <si>
    <t>Суск с торможением</t>
  </si>
  <si>
    <t>Ориентирование</t>
  </si>
  <si>
    <t>Сумма штрафов</t>
  </si>
  <si>
    <t>СОШ №2</t>
  </si>
  <si>
    <t>Истринская СОШ №3</t>
  </si>
  <si>
    <t xml:space="preserve"> СОШ им А.П.Чехова</t>
  </si>
  <si>
    <t>Румянцевкая СОШ</t>
  </si>
  <si>
    <t>Младшая группа</t>
  </si>
  <si>
    <t>Секретарь вида</t>
  </si>
  <si>
    <t>Начальник дистанции</t>
  </si>
  <si>
    <t>Ольховиков В.</t>
  </si>
  <si>
    <t>Никушина М.</t>
  </si>
  <si>
    <t>Смирнова А.Н (СС1К, МО)</t>
  </si>
  <si>
    <t>Царёв А.С. СС1К, МО</t>
  </si>
  <si>
    <t>3 марта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</si>
</sst>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400]h:mm:ss\ AM/PM"/>
    <numFmt numFmtId="170" formatCode="h:mm:ss;@"/>
  </numFmts>
  <fonts count="29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5" fillId="0" borderId="15" xfId="0" applyFont="1" applyBorder="1" applyAlignment="1">
      <alignment horizontal="center" textRotation="90"/>
    </xf>
    <xf numFmtId="0" fontId="25" fillId="0" borderId="16" xfId="0" applyNumberFormat="1" applyFont="1" applyBorder="1" applyAlignment="1">
      <alignment horizontal="center" textRotation="90"/>
    </xf>
    <xf numFmtId="0" fontId="22" fillId="0" borderId="14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21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NumberFormat="1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21" xfId="0" applyNumberForma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/>
    </xf>
    <xf numFmtId="21" fontId="25" fillId="0" borderId="24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wrapText="1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 wrapText="1"/>
    </xf>
    <xf numFmtId="0" fontId="25" fillId="0" borderId="33" xfId="0" applyFont="1" applyBorder="1" applyAlignment="1">
      <alignment/>
    </xf>
    <xf numFmtId="0" fontId="25" fillId="0" borderId="10" xfId="0" applyFont="1" applyBorder="1" applyAlignment="1">
      <alignment/>
    </xf>
    <xf numFmtId="21" fontId="25" fillId="0" borderId="10" xfId="0" applyNumberFormat="1" applyFont="1" applyBorder="1" applyAlignment="1">
      <alignment/>
    </xf>
    <xf numFmtId="0" fontId="25" fillId="0" borderId="34" xfId="0" applyNumberFormat="1" applyFont="1" applyBorder="1" applyAlignment="1">
      <alignment/>
    </xf>
    <xf numFmtId="0" fontId="25" fillId="0" borderId="35" xfId="0" applyFont="1" applyBorder="1" applyAlignment="1">
      <alignment wrapText="1"/>
    </xf>
    <xf numFmtId="0" fontId="26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0" fillId="0" borderId="38" xfId="0" applyNumberFormat="1" applyBorder="1" applyAlignment="1">
      <alignment/>
    </xf>
    <xf numFmtId="0" fontId="25" fillId="0" borderId="39" xfId="0" applyFont="1" applyBorder="1" applyAlignment="1">
      <alignment wrapText="1"/>
    </xf>
    <xf numFmtId="0" fontId="25" fillId="0" borderId="40" xfId="0" applyFont="1" applyBorder="1" applyAlignment="1">
      <alignment/>
    </xf>
    <xf numFmtId="0" fontId="25" fillId="0" borderId="12" xfId="0" applyFont="1" applyBorder="1" applyAlignment="1">
      <alignment/>
    </xf>
    <xf numFmtId="21" fontId="25" fillId="0" borderId="12" xfId="0" applyNumberFormat="1" applyFont="1" applyBorder="1" applyAlignment="1">
      <alignment/>
    </xf>
    <xf numFmtId="0" fontId="28" fillId="0" borderId="41" xfId="0" applyNumberFormat="1" applyFont="1" applyBorder="1" applyAlignment="1">
      <alignment/>
    </xf>
    <xf numFmtId="0" fontId="25" fillId="0" borderId="28" xfId="0" applyFont="1" applyBorder="1" applyAlignment="1">
      <alignment horizontal="center" wrapText="1"/>
    </xf>
    <xf numFmtId="0" fontId="25" fillId="0" borderId="31" xfId="0" applyFont="1" applyBorder="1" applyAlignment="1">
      <alignment horizontal="center"/>
    </xf>
    <xf numFmtId="0" fontId="27" fillId="0" borderId="24" xfId="0" applyFont="1" applyBorder="1" applyAlignment="1">
      <alignment textRotation="90"/>
    </xf>
    <xf numFmtId="0" fontId="27" fillId="0" borderId="24" xfId="0" applyFont="1" applyBorder="1" applyAlignment="1">
      <alignment textRotation="90" wrapText="1"/>
    </xf>
    <xf numFmtId="0" fontId="25" fillId="0" borderId="24" xfId="0" applyFont="1" applyBorder="1" applyAlignment="1">
      <alignment horizontal="center" textRotation="90"/>
    </xf>
    <xf numFmtId="0" fontId="25" fillId="0" borderId="25" xfId="0" applyNumberFormat="1" applyFont="1" applyBorder="1" applyAlignment="1">
      <alignment horizontal="center" textRotation="90"/>
    </xf>
    <xf numFmtId="0" fontId="25" fillId="0" borderId="42" xfId="0" applyFont="1" applyBorder="1" applyAlignment="1">
      <alignment horizontal="center" textRotation="90"/>
    </xf>
    <xf numFmtId="0" fontId="25" fillId="0" borderId="43" xfId="0" applyFont="1" applyBorder="1" applyAlignment="1">
      <alignment horizontal="center" textRotation="90"/>
    </xf>
    <xf numFmtId="21" fontId="25" fillId="0" borderId="19" xfId="0" applyNumberFormat="1" applyFont="1" applyBorder="1" applyAlignment="1">
      <alignment/>
    </xf>
    <xf numFmtId="21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21" fontId="25" fillId="0" borderId="11" xfId="0" applyNumberFormat="1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7" fillId="0" borderId="23" xfId="0" applyFont="1" applyBorder="1" applyAlignment="1">
      <alignment textRotation="90"/>
    </xf>
    <xf numFmtId="0" fontId="27" fillId="0" borderId="25" xfId="0" applyFont="1" applyBorder="1" applyAlignment="1">
      <alignment textRotation="90"/>
    </xf>
    <xf numFmtId="0" fontId="25" fillId="0" borderId="45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25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22" fillId="0" borderId="39" xfId="0" applyFont="1" applyBorder="1" applyAlignment="1">
      <alignment horizontal="center"/>
    </xf>
    <xf numFmtId="0" fontId="22" fillId="0" borderId="4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2" fillId="0" borderId="55" xfId="0" applyFont="1" applyBorder="1" applyAlignment="1">
      <alignment/>
    </xf>
    <xf numFmtId="0" fontId="22" fillId="0" borderId="58" xfId="0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56" xfId="0" applyFont="1" applyBorder="1" applyAlignment="1">
      <alignment/>
    </xf>
    <xf numFmtId="0" fontId="4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32"/>
  <sheetViews>
    <sheetView tabSelected="1" view="pageBreakPreview" zoomScale="75" zoomScaleNormal="70" zoomScaleSheetLayoutView="75" zoomScalePageLayoutView="0" workbookViewId="0" topLeftCell="A1">
      <selection activeCell="O4" sqref="O4:R4"/>
    </sheetView>
  </sheetViews>
  <sheetFormatPr defaultColWidth="9.00390625" defaultRowHeight="12.75"/>
  <cols>
    <col min="1" max="1" width="5.75390625" style="0" customWidth="1"/>
    <col min="2" max="2" width="25.375" style="0" customWidth="1"/>
    <col min="3" max="3" width="8.875" style="0" customWidth="1"/>
    <col min="4" max="4" width="8.375" style="0" customWidth="1"/>
    <col min="5" max="5" width="8.00390625" style="0" customWidth="1"/>
    <col min="6" max="7" width="7.75390625" style="0" customWidth="1"/>
    <col min="8" max="8" width="8.125" style="0" customWidth="1"/>
    <col min="9" max="9" width="7.75390625" style="0" customWidth="1"/>
    <col min="10" max="10" width="10.75390625" style="0" customWidth="1"/>
    <col min="11" max="11" width="8.75390625" style="0" customWidth="1"/>
    <col min="12" max="12" width="7.75390625" style="0" customWidth="1"/>
    <col min="13" max="14" width="12.00390625" style="0" customWidth="1"/>
    <col min="15" max="16" width="7.625" style="0" customWidth="1"/>
    <col min="17" max="17" width="8.25390625" style="0" customWidth="1"/>
    <col min="18" max="18" width="9.375" style="0" customWidth="1"/>
    <col min="19" max="19" width="7.75390625" style="0" customWidth="1"/>
    <col min="20" max="20" width="3.125" style="0" customWidth="1"/>
  </cols>
  <sheetData>
    <row r="1" spans="11:18" ht="14.25">
      <c r="K1" s="1"/>
      <c r="L1" s="1"/>
      <c r="M1" s="1"/>
      <c r="N1" s="1"/>
      <c r="O1" s="36" t="s">
        <v>7</v>
      </c>
      <c r="P1" s="36"/>
      <c r="Q1" s="36"/>
      <c r="R1" s="36"/>
    </row>
    <row r="2" spans="11:18" ht="14.25">
      <c r="K2" s="1"/>
      <c r="L2" s="1"/>
      <c r="M2" s="1"/>
      <c r="N2" s="1"/>
      <c r="O2" s="36" t="s">
        <v>8</v>
      </c>
      <c r="P2" s="36"/>
      <c r="Q2" s="36"/>
      <c r="R2" s="36"/>
    </row>
    <row r="3" spans="11:18" ht="14.25">
      <c r="K3" s="1"/>
      <c r="L3" s="1"/>
      <c r="M3" s="1"/>
      <c r="N3" s="1"/>
      <c r="O3" s="36" t="s">
        <v>9</v>
      </c>
      <c r="P3" s="36"/>
      <c r="Q3" s="36"/>
      <c r="R3" s="36"/>
    </row>
    <row r="4" spans="11:18" ht="14.25">
      <c r="K4" s="1"/>
      <c r="L4" s="1"/>
      <c r="M4" s="1"/>
      <c r="N4" s="1"/>
      <c r="O4" s="36" t="s">
        <v>74</v>
      </c>
      <c r="P4" s="36"/>
      <c r="Q4" s="36"/>
      <c r="R4" s="36"/>
    </row>
    <row r="5" spans="2:17" ht="20.25">
      <c r="B5" s="2"/>
      <c r="C5" s="37" t="s">
        <v>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2:17" ht="18.75">
      <c r="B6" s="2"/>
      <c r="C6" s="38" t="s">
        <v>34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ht="15">
      <c r="B7" s="16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5.75" thickBot="1">
      <c r="B8" s="16" t="s">
        <v>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6.5" thickBot="1">
      <c r="A9" s="132"/>
      <c r="B9" s="133"/>
      <c r="C9" s="133"/>
      <c r="D9" s="133"/>
      <c r="E9" s="133"/>
      <c r="F9" s="134" t="s">
        <v>12</v>
      </c>
      <c r="G9" s="134"/>
      <c r="H9" s="134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5"/>
    </row>
    <row r="10" spans="1:19" ht="12.75" customHeight="1">
      <c r="A10" s="116" t="s">
        <v>0</v>
      </c>
      <c r="B10" s="125" t="s">
        <v>5</v>
      </c>
      <c r="C10" s="99">
        <v>2</v>
      </c>
      <c r="D10" s="98"/>
      <c r="E10" s="97">
        <v>3</v>
      </c>
      <c r="F10" s="98"/>
      <c r="G10" s="97">
        <v>1</v>
      </c>
      <c r="H10" s="98"/>
      <c r="I10" s="97" t="s">
        <v>15</v>
      </c>
      <c r="J10" s="99"/>
      <c r="K10" s="99"/>
      <c r="L10" s="99"/>
      <c r="M10" s="99"/>
      <c r="N10" s="99"/>
      <c r="O10" s="98"/>
      <c r="P10" s="97">
        <v>1</v>
      </c>
      <c r="Q10" s="98"/>
      <c r="R10" s="96" t="s">
        <v>4</v>
      </c>
      <c r="S10" s="100" t="s">
        <v>2</v>
      </c>
    </row>
    <row r="11" spans="1:19" ht="12.75" customHeight="1">
      <c r="A11" s="117"/>
      <c r="B11" s="126"/>
      <c r="C11" s="33"/>
      <c r="D11" s="32"/>
      <c r="E11" s="31"/>
      <c r="F11" s="32"/>
      <c r="G11" s="31"/>
      <c r="H11" s="32"/>
      <c r="I11" s="31"/>
      <c r="J11" s="33"/>
      <c r="K11" s="33"/>
      <c r="L11" s="33"/>
      <c r="M11" s="33"/>
      <c r="N11" s="33"/>
      <c r="O11" s="32"/>
      <c r="P11" s="31"/>
      <c r="Q11" s="32"/>
      <c r="R11" s="30"/>
      <c r="S11" s="101"/>
    </row>
    <row r="12" spans="1:19" ht="24.75" customHeight="1">
      <c r="A12" s="117"/>
      <c r="B12" s="127" t="s">
        <v>1</v>
      </c>
      <c r="C12" s="121" t="s">
        <v>30</v>
      </c>
      <c r="D12" s="35"/>
      <c r="E12" s="34" t="s">
        <v>29</v>
      </c>
      <c r="F12" s="34"/>
      <c r="G12" s="34" t="s">
        <v>14</v>
      </c>
      <c r="H12" s="34"/>
      <c r="I12" s="7" t="s">
        <v>18</v>
      </c>
      <c r="J12" s="10" t="s">
        <v>27</v>
      </c>
      <c r="K12" s="11" t="s">
        <v>17</v>
      </c>
      <c r="L12" s="6" t="s">
        <v>37</v>
      </c>
      <c r="M12" s="12" t="s">
        <v>28</v>
      </c>
      <c r="N12" s="12" t="s">
        <v>16</v>
      </c>
      <c r="O12" s="18" t="s">
        <v>4</v>
      </c>
      <c r="P12" s="34" t="s">
        <v>11</v>
      </c>
      <c r="Q12" s="34"/>
      <c r="R12" s="30"/>
      <c r="S12" s="101"/>
    </row>
    <row r="13" spans="1:19" ht="16.5" thickBot="1">
      <c r="A13" s="117"/>
      <c r="B13" s="128"/>
      <c r="C13" s="4" t="s">
        <v>2</v>
      </c>
      <c r="D13" s="110" t="s">
        <v>3</v>
      </c>
      <c r="E13" s="3" t="s">
        <v>2</v>
      </c>
      <c r="F13" s="110" t="s">
        <v>3</v>
      </c>
      <c r="G13" s="3" t="s">
        <v>2</v>
      </c>
      <c r="H13" s="110" t="s">
        <v>3</v>
      </c>
      <c r="I13" s="3" t="s">
        <v>2</v>
      </c>
      <c r="J13" s="3" t="s">
        <v>2</v>
      </c>
      <c r="K13" s="3" t="s">
        <v>2</v>
      </c>
      <c r="L13" s="3" t="s">
        <v>2</v>
      </c>
      <c r="M13" s="3" t="s">
        <v>2</v>
      </c>
      <c r="N13" s="3" t="s">
        <v>2</v>
      </c>
      <c r="O13" s="111"/>
      <c r="P13" s="3" t="s">
        <v>2</v>
      </c>
      <c r="Q13" s="110" t="s">
        <v>3</v>
      </c>
      <c r="R13" s="30"/>
      <c r="S13" s="101"/>
    </row>
    <row r="14" spans="1:19" ht="15" customHeight="1">
      <c r="A14" s="118">
        <v>1</v>
      </c>
      <c r="B14" s="129" t="s">
        <v>31</v>
      </c>
      <c r="C14" s="122">
        <v>1</v>
      </c>
      <c r="D14" s="113">
        <v>18</v>
      </c>
      <c r="E14" s="114">
        <v>1</v>
      </c>
      <c r="F14" s="113">
        <v>27</v>
      </c>
      <c r="G14" s="112">
        <v>1</v>
      </c>
      <c r="H14" s="113">
        <v>9</v>
      </c>
      <c r="I14" s="112">
        <v>1</v>
      </c>
      <c r="J14" s="112">
        <v>6</v>
      </c>
      <c r="K14" s="112">
        <v>1</v>
      </c>
      <c r="L14" s="112">
        <v>1</v>
      </c>
      <c r="M14" s="112">
        <v>2</v>
      </c>
      <c r="N14" s="112">
        <v>4</v>
      </c>
      <c r="O14" s="112">
        <f aca="true" t="shared" si="0" ref="O14:O22">N14+M14+L14+K14+J14+I14</f>
        <v>15</v>
      </c>
      <c r="P14" s="112">
        <v>1</v>
      </c>
      <c r="Q14" s="113">
        <v>9</v>
      </c>
      <c r="R14" s="112">
        <f aca="true" t="shared" si="1" ref="R14:R22">Q14+H14+F14+D14</f>
        <v>63</v>
      </c>
      <c r="S14" s="115">
        <v>1</v>
      </c>
    </row>
    <row r="15" spans="1:19" ht="15" customHeight="1">
      <c r="A15" s="119">
        <v>2</v>
      </c>
      <c r="B15" s="130" t="s">
        <v>19</v>
      </c>
      <c r="C15" s="123">
        <v>4</v>
      </c>
      <c r="D15" s="14">
        <v>12</v>
      </c>
      <c r="E15" s="11">
        <v>3</v>
      </c>
      <c r="F15" s="14">
        <v>21</v>
      </c>
      <c r="G15" s="7">
        <v>4</v>
      </c>
      <c r="H15" s="14">
        <v>6</v>
      </c>
      <c r="I15" s="7">
        <v>5</v>
      </c>
      <c r="J15" s="7">
        <v>1</v>
      </c>
      <c r="K15" s="7">
        <v>6</v>
      </c>
      <c r="L15" s="7">
        <v>2</v>
      </c>
      <c r="M15" s="7">
        <v>1</v>
      </c>
      <c r="N15" s="7">
        <v>4</v>
      </c>
      <c r="O15" s="7">
        <f t="shared" si="0"/>
        <v>19</v>
      </c>
      <c r="P15" s="7">
        <v>2</v>
      </c>
      <c r="Q15" s="14">
        <v>8</v>
      </c>
      <c r="R15" s="7">
        <f t="shared" si="1"/>
        <v>47</v>
      </c>
      <c r="S15" s="102">
        <v>2</v>
      </c>
    </row>
    <row r="16" spans="1:19" ht="15" customHeight="1">
      <c r="A16" s="119">
        <v>3</v>
      </c>
      <c r="B16" s="130" t="s">
        <v>24</v>
      </c>
      <c r="C16" s="123">
        <v>5</v>
      </c>
      <c r="D16" s="14">
        <v>10</v>
      </c>
      <c r="E16" s="11">
        <v>4</v>
      </c>
      <c r="F16" s="14">
        <v>18</v>
      </c>
      <c r="G16" s="7">
        <v>2</v>
      </c>
      <c r="H16" s="14">
        <v>8</v>
      </c>
      <c r="I16" s="7">
        <v>4</v>
      </c>
      <c r="J16" s="7">
        <v>3</v>
      </c>
      <c r="K16" s="7">
        <v>2</v>
      </c>
      <c r="L16" s="7">
        <v>4</v>
      </c>
      <c r="M16" s="7">
        <v>3</v>
      </c>
      <c r="N16" s="7">
        <v>7</v>
      </c>
      <c r="O16" s="7">
        <f t="shared" si="0"/>
        <v>23</v>
      </c>
      <c r="P16" s="7">
        <v>3</v>
      </c>
      <c r="Q16" s="14">
        <v>7</v>
      </c>
      <c r="R16" s="7">
        <f t="shared" si="1"/>
        <v>43</v>
      </c>
      <c r="S16" s="102">
        <v>3</v>
      </c>
    </row>
    <row r="17" spans="1:19" ht="15" customHeight="1">
      <c r="A17" s="119">
        <v>4</v>
      </c>
      <c r="B17" s="130" t="s">
        <v>21</v>
      </c>
      <c r="C17" s="123">
        <v>2</v>
      </c>
      <c r="D17" s="14">
        <v>16</v>
      </c>
      <c r="E17" s="11">
        <v>6</v>
      </c>
      <c r="F17" s="14">
        <v>12</v>
      </c>
      <c r="G17" s="7">
        <v>3</v>
      </c>
      <c r="H17" s="14">
        <v>7</v>
      </c>
      <c r="I17" s="7">
        <v>3</v>
      </c>
      <c r="J17" s="7">
        <v>7</v>
      </c>
      <c r="K17" s="7">
        <v>6</v>
      </c>
      <c r="L17" s="7">
        <v>5</v>
      </c>
      <c r="M17" s="7">
        <v>4</v>
      </c>
      <c r="N17" s="7">
        <v>3</v>
      </c>
      <c r="O17" s="7">
        <f t="shared" si="0"/>
        <v>28</v>
      </c>
      <c r="P17" s="7">
        <v>5</v>
      </c>
      <c r="Q17" s="14">
        <v>5</v>
      </c>
      <c r="R17" s="7">
        <f t="shared" si="1"/>
        <v>40</v>
      </c>
      <c r="S17" s="103">
        <v>4</v>
      </c>
    </row>
    <row r="18" spans="1:19" ht="15" customHeight="1">
      <c r="A18" s="119">
        <v>5</v>
      </c>
      <c r="B18" s="130" t="s">
        <v>20</v>
      </c>
      <c r="C18" s="123">
        <v>3</v>
      </c>
      <c r="D18" s="14">
        <v>14</v>
      </c>
      <c r="E18" s="11">
        <v>5</v>
      </c>
      <c r="F18" s="14">
        <v>15</v>
      </c>
      <c r="G18" s="7">
        <v>5</v>
      </c>
      <c r="H18" s="14">
        <v>5</v>
      </c>
      <c r="I18" s="7">
        <v>2</v>
      </c>
      <c r="J18" s="7">
        <v>2</v>
      </c>
      <c r="K18" s="7">
        <v>5</v>
      </c>
      <c r="L18" s="7">
        <v>6</v>
      </c>
      <c r="M18" s="7">
        <v>6</v>
      </c>
      <c r="N18" s="7">
        <v>6</v>
      </c>
      <c r="O18" s="7">
        <f t="shared" si="0"/>
        <v>27</v>
      </c>
      <c r="P18" s="7">
        <v>4</v>
      </c>
      <c r="Q18" s="14">
        <v>6</v>
      </c>
      <c r="R18" s="7">
        <f t="shared" si="1"/>
        <v>40</v>
      </c>
      <c r="S18" s="103">
        <v>4</v>
      </c>
    </row>
    <row r="19" spans="1:19" ht="15" customHeight="1">
      <c r="A19" s="119">
        <v>6</v>
      </c>
      <c r="B19" s="130" t="s">
        <v>25</v>
      </c>
      <c r="C19" s="123">
        <v>7</v>
      </c>
      <c r="D19" s="14">
        <v>6</v>
      </c>
      <c r="E19" s="11">
        <v>2</v>
      </c>
      <c r="F19" s="15">
        <v>24</v>
      </c>
      <c r="G19" s="7">
        <v>7</v>
      </c>
      <c r="H19" s="14">
        <v>3</v>
      </c>
      <c r="I19" s="7">
        <v>6</v>
      </c>
      <c r="J19" s="7">
        <v>7</v>
      </c>
      <c r="K19" s="7">
        <v>8</v>
      </c>
      <c r="L19" s="7">
        <v>6</v>
      </c>
      <c r="M19" s="7">
        <v>8</v>
      </c>
      <c r="N19" s="7">
        <v>1</v>
      </c>
      <c r="O19" s="7">
        <f t="shared" si="0"/>
        <v>36</v>
      </c>
      <c r="P19" s="7">
        <v>8</v>
      </c>
      <c r="Q19" s="14">
        <v>2</v>
      </c>
      <c r="R19" s="7">
        <f t="shared" si="1"/>
        <v>35</v>
      </c>
      <c r="S19" s="103">
        <v>6</v>
      </c>
    </row>
    <row r="20" spans="1:19" ht="15" customHeight="1">
      <c r="A20" s="119">
        <v>7</v>
      </c>
      <c r="B20" s="130" t="s">
        <v>26</v>
      </c>
      <c r="C20" s="123">
        <v>6</v>
      </c>
      <c r="D20" s="14">
        <v>8</v>
      </c>
      <c r="E20" s="11">
        <v>8</v>
      </c>
      <c r="F20" s="14">
        <v>6</v>
      </c>
      <c r="G20" s="7">
        <v>6</v>
      </c>
      <c r="H20" s="14">
        <v>4</v>
      </c>
      <c r="I20" s="7">
        <v>7</v>
      </c>
      <c r="J20" s="7">
        <v>3</v>
      </c>
      <c r="K20" s="7">
        <v>4</v>
      </c>
      <c r="L20" s="7">
        <v>9</v>
      </c>
      <c r="M20" s="7">
        <v>6</v>
      </c>
      <c r="N20" s="7">
        <v>2</v>
      </c>
      <c r="O20" s="7">
        <f t="shared" si="0"/>
        <v>31</v>
      </c>
      <c r="P20" s="7">
        <v>7</v>
      </c>
      <c r="Q20" s="14">
        <v>3</v>
      </c>
      <c r="R20" s="7">
        <f t="shared" si="1"/>
        <v>21</v>
      </c>
      <c r="S20" s="103">
        <v>7</v>
      </c>
    </row>
    <row r="21" spans="1:19" ht="15" customHeight="1">
      <c r="A21" s="119">
        <v>8</v>
      </c>
      <c r="B21" s="130" t="s">
        <v>32</v>
      </c>
      <c r="C21" s="123">
        <v>9</v>
      </c>
      <c r="D21" s="14">
        <v>2</v>
      </c>
      <c r="E21" s="11">
        <v>7</v>
      </c>
      <c r="F21" s="14">
        <v>9</v>
      </c>
      <c r="G21" s="7">
        <v>8</v>
      </c>
      <c r="H21" s="14">
        <v>2</v>
      </c>
      <c r="I21" s="7">
        <v>9</v>
      </c>
      <c r="J21" s="7">
        <v>3</v>
      </c>
      <c r="K21" s="7">
        <v>2</v>
      </c>
      <c r="L21" s="7">
        <v>3</v>
      </c>
      <c r="M21" s="7">
        <v>5</v>
      </c>
      <c r="N21" s="7">
        <v>8</v>
      </c>
      <c r="O21" s="7">
        <f t="shared" si="0"/>
        <v>30</v>
      </c>
      <c r="P21" s="7">
        <v>6</v>
      </c>
      <c r="Q21" s="14">
        <v>4</v>
      </c>
      <c r="R21" s="7">
        <f t="shared" si="1"/>
        <v>17</v>
      </c>
      <c r="S21" s="103">
        <v>8</v>
      </c>
    </row>
    <row r="22" spans="1:19" ht="15" customHeight="1" thickBot="1">
      <c r="A22" s="120">
        <v>9</v>
      </c>
      <c r="B22" s="131" t="s">
        <v>33</v>
      </c>
      <c r="C22" s="124">
        <v>8</v>
      </c>
      <c r="D22" s="107">
        <v>4</v>
      </c>
      <c r="E22" s="108">
        <v>9</v>
      </c>
      <c r="F22" s="107">
        <v>3</v>
      </c>
      <c r="G22" s="106">
        <v>9</v>
      </c>
      <c r="H22" s="107">
        <v>1</v>
      </c>
      <c r="I22" s="106">
        <v>8</v>
      </c>
      <c r="J22" s="106">
        <v>9</v>
      </c>
      <c r="K22" s="106">
        <v>9</v>
      </c>
      <c r="L22" s="106">
        <v>8</v>
      </c>
      <c r="M22" s="106">
        <v>9</v>
      </c>
      <c r="N22" s="106">
        <v>9</v>
      </c>
      <c r="O22" s="106">
        <f t="shared" si="0"/>
        <v>52</v>
      </c>
      <c r="P22" s="106">
        <v>9</v>
      </c>
      <c r="Q22" s="107">
        <v>1</v>
      </c>
      <c r="R22" s="106">
        <f t="shared" si="1"/>
        <v>9</v>
      </c>
      <c r="S22" s="109">
        <v>9</v>
      </c>
    </row>
    <row r="23" spans="1:19" ht="16.5" thickBot="1">
      <c r="A23" s="142"/>
      <c r="B23" s="143"/>
      <c r="C23" s="144"/>
      <c r="D23" s="144"/>
      <c r="E23" s="145"/>
      <c r="F23" s="146" t="s">
        <v>13</v>
      </c>
      <c r="G23" s="147"/>
      <c r="H23" s="147"/>
      <c r="I23" s="145"/>
      <c r="J23" s="145"/>
      <c r="K23" s="145"/>
      <c r="L23" s="145"/>
      <c r="M23" s="144"/>
      <c r="N23" s="145"/>
      <c r="O23" s="148"/>
      <c r="P23" s="144"/>
      <c r="Q23" s="147"/>
      <c r="R23" s="147"/>
      <c r="S23" s="149"/>
    </row>
    <row r="24" spans="1:19" ht="15.75">
      <c r="A24" s="136">
        <v>1</v>
      </c>
      <c r="B24" s="137" t="s">
        <v>31</v>
      </c>
      <c r="C24" s="138">
        <v>1</v>
      </c>
      <c r="D24" s="139">
        <v>14</v>
      </c>
      <c r="E24" s="5">
        <v>1</v>
      </c>
      <c r="F24" s="139">
        <v>21</v>
      </c>
      <c r="G24" s="140">
        <v>4</v>
      </c>
      <c r="H24" s="139">
        <v>4</v>
      </c>
      <c r="I24" s="5">
        <v>1</v>
      </c>
      <c r="J24" s="5">
        <v>6</v>
      </c>
      <c r="K24" s="5">
        <v>2</v>
      </c>
      <c r="L24" s="5">
        <v>2</v>
      </c>
      <c r="M24" s="140">
        <v>5</v>
      </c>
      <c r="N24" s="5">
        <v>3</v>
      </c>
      <c r="O24" s="140">
        <f aca="true" t="shared" si="2" ref="O24:O30">N24+M24+L24+K24+J24+I24</f>
        <v>19</v>
      </c>
      <c r="P24" s="140">
        <v>3</v>
      </c>
      <c r="Q24" s="139">
        <v>5</v>
      </c>
      <c r="R24" s="140">
        <f aca="true" t="shared" si="3" ref="R24:R30">Q24+H24+F24+D24</f>
        <v>44</v>
      </c>
      <c r="S24" s="141">
        <v>1</v>
      </c>
    </row>
    <row r="25" spans="1:19" ht="15.75">
      <c r="A25" s="119">
        <v>2</v>
      </c>
      <c r="B25" s="130" t="s">
        <v>20</v>
      </c>
      <c r="C25" s="123">
        <v>2</v>
      </c>
      <c r="D25" s="14">
        <v>12</v>
      </c>
      <c r="E25" s="11">
        <v>3</v>
      </c>
      <c r="F25" s="14">
        <v>15</v>
      </c>
      <c r="G25" s="7">
        <v>1</v>
      </c>
      <c r="H25" s="14">
        <v>7</v>
      </c>
      <c r="I25" s="11">
        <v>5</v>
      </c>
      <c r="J25" s="11">
        <v>1</v>
      </c>
      <c r="K25" s="11">
        <v>3</v>
      </c>
      <c r="L25" s="11">
        <v>1</v>
      </c>
      <c r="M25" s="7">
        <v>3</v>
      </c>
      <c r="N25" s="11">
        <v>2</v>
      </c>
      <c r="O25" s="7">
        <f t="shared" si="2"/>
        <v>15</v>
      </c>
      <c r="P25" s="7">
        <v>2</v>
      </c>
      <c r="Q25" s="14">
        <v>6</v>
      </c>
      <c r="R25" s="7">
        <f t="shared" si="3"/>
        <v>40</v>
      </c>
      <c r="S25" s="102">
        <v>2</v>
      </c>
    </row>
    <row r="26" spans="1:19" ht="15.75">
      <c r="A26" s="119">
        <v>3</v>
      </c>
      <c r="B26" s="130" t="s">
        <v>21</v>
      </c>
      <c r="C26" s="6">
        <v>4</v>
      </c>
      <c r="D26" s="13">
        <v>8</v>
      </c>
      <c r="E26" s="11">
        <v>4</v>
      </c>
      <c r="F26" s="14">
        <v>12</v>
      </c>
      <c r="G26" s="11">
        <v>2</v>
      </c>
      <c r="H26" s="13">
        <v>6</v>
      </c>
      <c r="I26" s="11">
        <v>5</v>
      </c>
      <c r="J26" s="11">
        <v>1</v>
      </c>
      <c r="K26" s="11">
        <v>1</v>
      </c>
      <c r="L26" s="11">
        <v>3</v>
      </c>
      <c r="M26" s="7">
        <v>1</v>
      </c>
      <c r="N26" s="11">
        <v>1</v>
      </c>
      <c r="O26" s="7">
        <f t="shared" si="2"/>
        <v>12</v>
      </c>
      <c r="P26" s="11">
        <v>1</v>
      </c>
      <c r="Q26" s="13">
        <v>7</v>
      </c>
      <c r="R26" s="7">
        <f t="shared" si="3"/>
        <v>33</v>
      </c>
      <c r="S26" s="104">
        <v>3</v>
      </c>
    </row>
    <row r="27" spans="1:19" ht="15.75">
      <c r="A27" s="119">
        <v>4</v>
      </c>
      <c r="B27" s="130" t="s">
        <v>19</v>
      </c>
      <c r="C27" s="123">
        <v>6</v>
      </c>
      <c r="D27" s="14">
        <v>4</v>
      </c>
      <c r="E27" s="11">
        <v>2</v>
      </c>
      <c r="F27" s="14">
        <v>18</v>
      </c>
      <c r="G27" s="7">
        <v>3</v>
      </c>
      <c r="H27" s="14">
        <v>5</v>
      </c>
      <c r="I27" s="11">
        <v>4</v>
      </c>
      <c r="J27" s="11">
        <v>6</v>
      </c>
      <c r="K27" s="11">
        <v>7</v>
      </c>
      <c r="L27" s="11">
        <v>7</v>
      </c>
      <c r="M27" s="7">
        <v>4</v>
      </c>
      <c r="N27" s="11">
        <v>4</v>
      </c>
      <c r="O27" s="7">
        <f t="shared" si="2"/>
        <v>32</v>
      </c>
      <c r="P27" s="7">
        <v>7</v>
      </c>
      <c r="Q27" s="14">
        <v>1</v>
      </c>
      <c r="R27" s="7">
        <f t="shared" si="3"/>
        <v>28</v>
      </c>
      <c r="S27" s="103">
        <v>4</v>
      </c>
    </row>
    <row r="28" spans="1:19" ht="15" customHeight="1">
      <c r="A28" s="119">
        <v>5</v>
      </c>
      <c r="B28" s="130" t="s">
        <v>22</v>
      </c>
      <c r="C28" s="6">
        <v>5</v>
      </c>
      <c r="D28" s="13">
        <v>6</v>
      </c>
      <c r="E28" s="11">
        <v>5</v>
      </c>
      <c r="F28" s="14">
        <v>9</v>
      </c>
      <c r="G28" s="11">
        <v>5</v>
      </c>
      <c r="H28" s="13">
        <v>3</v>
      </c>
      <c r="I28" s="11">
        <v>2</v>
      </c>
      <c r="J28" s="11">
        <v>3</v>
      </c>
      <c r="K28" s="11">
        <v>4</v>
      </c>
      <c r="L28" s="11">
        <v>6</v>
      </c>
      <c r="M28" s="7">
        <v>6</v>
      </c>
      <c r="N28" s="11">
        <v>7</v>
      </c>
      <c r="O28" s="7">
        <f t="shared" si="2"/>
        <v>28</v>
      </c>
      <c r="P28" s="11">
        <v>5</v>
      </c>
      <c r="Q28" s="13">
        <v>3</v>
      </c>
      <c r="R28" s="7">
        <f t="shared" si="3"/>
        <v>21</v>
      </c>
      <c r="S28" s="105">
        <v>5</v>
      </c>
    </row>
    <row r="29" spans="1:19" ht="15" customHeight="1">
      <c r="A29" s="119">
        <v>6</v>
      </c>
      <c r="B29" s="130" t="s">
        <v>23</v>
      </c>
      <c r="C29" s="6">
        <v>3</v>
      </c>
      <c r="D29" s="13">
        <v>10</v>
      </c>
      <c r="E29" s="11" t="s">
        <v>38</v>
      </c>
      <c r="F29" s="15">
        <v>3</v>
      </c>
      <c r="G29" s="11">
        <v>6</v>
      </c>
      <c r="H29" s="13">
        <v>2</v>
      </c>
      <c r="I29" s="11">
        <v>3</v>
      </c>
      <c r="J29" s="11">
        <v>3</v>
      </c>
      <c r="K29" s="11">
        <v>5</v>
      </c>
      <c r="L29" s="11">
        <v>5</v>
      </c>
      <c r="M29" s="7">
        <v>2</v>
      </c>
      <c r="N29" s="11">
        <v>6</v>
      </c>
      <c r="O29" s="7">
        <f t="shared" si="2"/>
        <v>24</v>
      </c>
      <c r="P29" s="11">
        <v>4</v>
      </c>
      <c r="Q29" s="13">
        <v>4</v>
      </c>
      <c r="R29" s="7">
        <f t="shared" si="3"/>
        <v>19</v>
      </c>
      <c r="S29" s="105">
        <v>6</v>
      </c>
    </row>
    <row r="30" spans="1:19" ht="15" customHeight="1" thickBot="1">
      <c r="A30" s="120">
        <v>7</v>
      </c>
      <c r="B30" s="131" t="s">
        <v>10</v>
      </c>
      <c r="C30" s="124">
        <v>7</v>
      </c>
      <c r="D30" s="107">
        <v>2</v>
      </c>
      <c r="E30" s="108" t="s">
        <v>38</v>
      </c>
      <c r="F30" s="107">
        <v>3</v>
      </c>
      <c r="G30" s="106">
        <v>7</v>
      </c>
      <c r="H30" s="107">
        <v>1</v>
      </c>
      <c r="I30" s="108">
        <v>7</v>
      </c>
      <c r="J30" s="108">
        <v>3</v>
      </c>
      <c r="K30" s="108">
        <v>6</v>
      </c>
      <c r="L30" s="108">
        <v>4</v>
      </c>
      <c r="M30" s="106">
        <v>7</v>
      </c>
      <c r="N30" s="108">
        <v>4</v>
      </c>
      <c r="O30" s="106">
        <f t="shared" si="2"/>
        <v>31</v>
      </c>
      <c r="P30" s="106">
        <v>6</v>
      </c>
      <c r="Q30" s="107">
        <v>2</v>
      </c>
      <c r="R30" s="106">
        <f t="shared" si="3"/>
        <v>8</v>
      </c>
      <c r="S30" s="109">
        <v>7</v>
      </c>
    </row>
    <row r="32" spans="2:7" ht="14.25">
      <c r="B32" s="17" t="s">
        <v>39</v>
      </c>
      <c r="C32" s="17" t="s">
        <v>40</v>
      </c>
      <c r="D32" s="17"/>
      <c r="E32" s="17"/>
      <c r="F32" s="17" t="s">
        <v>73</v>
      </c>
      <c r="G32" s="17"/>
    </row>
  </sheetData>
  <sheetProtection/>
  <mergeCells count="23">
    <mergeCell ref="B12:B13"/>
    <mergeCell ref="A10:A13"/>
    <mergeCell ref="F9:H9"/>
    <mergeCell ref="C6:Q6"/>
    <mergeCell ref="P12:Q12"/>
    <mergeCell ref="E12:F12"/>
    <mergeCell ref="C12:D12"/>
    <mergeCell ref="G12:H12"/>
    <mergeCell ref="O1:R1"/>
    <mergeCell ref="O2:R2"/>
    <mergeCell ref="O3:R3"/>
    <mergeCell ref="O4:R4"/>
    <mergeCell ref="C5:Q5"/>
    <mergeCell ref="R10:R13"/>
    <mergeCell ref="S10:S13"/>
    <mergeCell ref="Q23:S23"/>
    <mergeCell ref="B10:B11"/>
    <mergeCell ref="C10:D11"/>
    <mergeCell ref="E10:F11"/>
    <mergeCell ref="G10:H11"/>
    <mergeCell ref="P10:Q11"/>
    <mergeCell ref="I10:O11"/>
    <mergeCell ref="F23:H23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="85" zoomScaleNormal="85" zoomScalePageLayoutView="0" workbookViewId="0" topLeftCell="A10">
      <selection activeCell="D11" sqref="D11"/>
    </sheetView>
  </sheetViews>
  <sheetFormatPr defaultColWidth="9.00390625" defaultRowHeight="12.75"/>
  <cols>
    <col min="1" max="1" width="5.75390625" style="0" customWidth="1"/>
    <col min="2" max="2" width="21.25390625" style="0" customWidth="1"/>
    <col min="3" max="3" width="15.00390625" style="0" customWidth="1"/>
    <col min="4" max="4" width="13.875" style="0" customWidth="1"/>
  </cols>
  <sheetData>
    <row r="1" spans="10:20" ht="12.75">
      <c r="J1" s="1"/>
      <c r="K1" s="1"/>
      <c r="L1" s="1"/>
      <c r="M1" s="1"/>
      <c r="N1" s="1"/>
      <c r="O1" s="1"/>
      <c r="Q1" s="39" t="s">
        <v>7</v>
      </c>
      <c r="R1" s="39"/>
      <c r="S1" s="39"/>
      <c r="T1" s="39"/>
    </row>
    <row r="2" spans="9:20" ht="12.75">
      <c r="I2" s="1"/>
      <c r="J2" s="1"/>
      <c r="K2" s="1"/>
      <c r="L2" s="1"/>
      <c r="M2" s="1"/>
      <c r="N2" s="1"/>
      <c r="O2" s="1"/>
      <c r="Q2" s="39" t="s">
        <v>8</v>
      </c>
      <c r="R2" s="39"/>
      <c r="S2" s="39"/>
      <c r="T2" s="39"/>
    </row>
    <row r="3" spans="9:20" ht="12.75">
      <c r="I3" s="1"/>
      <c r="J3" s="1"/>
      <c r="K3" s="1"/>
      <c r="L3" s="1"/>
      <c r="M3" s="1"/>
      <c r="N3" s="1"/>
      <c r="O3" s="1"/>
      <c r="Q3" s="39" t="s">
        <v>9</v>
      </c>
      <c r="R3" s="39"/>
      <c r="S3" s="39"/>
      <c r="T3" s="39"/>
    </row>
    <row r="4" spans="9:20" ht="14.25">
      <c r="I4" s="1"/>
      <c r="J4" s="1"/>
      <c r="K4" s="1"/>
      <c r="L4" s="1"/>
      <c r="M4" s="1"/>
      <c r="N4" s="1"/>
      <c r="O4" s="1"/>
      <c r="Q4" s="36" t="s">
        <v>74</v>
      </c>
      <c r="R4" s="36"/>
      <c r="S4" s="36"/>
      <c r="T4" s="36"/>
    </row>
    <row r="5" spans="2:20" ht="18.75">
      <c r="B5" s="38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9"/>
    </row>
    <row r="6" spans="2:20" ht="18.75">
      <c r="B6" s="38" t="s">
        <v>34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9"/>
    </row>
    <row r="7" spans="2:20" ht="12.75">
      <c r="B7" s="2" t="s">
        <v>75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36</v>
      </c>
      <c r="R7" s="20"/>
      <c r="S7" s="20"/>
      <c r="T7" s="19"/>
    </row>
    <row r="8" spans="1:20" ht="19.5" thickBot="1">
      <c r="A8" s="21"/>
      <c r="B8" s="22" t="s">
        <v>42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3"/>
      <c r="O8" s="23"/>
      <c r="P8" s="23"/>
      <c r="Q8" s="23"/>
      <c r="R8" s="23"/>
      <c r="S8" s="23"/>
      <c r="T8" s="19"/>
    </row>
    <row r="9" spans="1:20" ht="15.75">
      <c r="A9" s="49" t="s">
        <v>43</v>
      </c>
      <c r="B9" s="53" t="s">
        <v>44</v>
      </c>
      <c r="C9" s="84" t="s">
        <v>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85"/>
      <c r="O9" s="77" t="s">
        <v>46</v>
      </c>
      <c r="P9" s="8" t="s">
        <v>47</v>
      </c>
      <c r="Q9" s="8" t="s">
        <v>48</v>
      </c>
      <c r="R9" s="8" t="s">
        <v>49</v>
      </c>
      <c r="S9" s="8" t="s">
        <v>50</v>
      </c>
      <c r="T9" s="9" t="s">
        <v>51</v>
      </c>
    </row>
    <row r="10" spans="1:20" ht="126" thickBot="1">
      <c r="A10" s="71"/>
      <c r="B10" s="72"/>
      <c r="C10" s="86" t="s">
        <v>52</v>
      </c>
      <c r="D10" s="73" t="s">
        <v>53</v>
      </c>
      <c r="E10" s="74" t="s">
        <v>54</v>
      </c>
      <c r="F10" s="73" t="s">
        <v>55</v>
      </c>
      <c r="G10" s="73" t="s">
        <v>56</v>
      </c>
      <c r="H10" s="73" t="s">
        <v>57</v>
      </c>
      <c r="I10" s="73" t="s">
        <v>58</v>
      </c>
      <c r="J10" s="73" t="s">
        <v>59</v>
      </c>
      <c r="K10" s="73" t="s">
        <v>60</v>
      </c>
      <c r="L10" s="73" t="s">
        <v>61</v>
      </c>
      <c r="M10" s="73" t="s">
        <v>62</v>
      </c>
      <c r="N10" s="87" t="s">
        <v>63</v>
      </c>
      <c r="O10" s="78"/>
      <c r="P10" s="75"/>
      <c r="Q10" s="75"/>
      <c r="R10" s="75"/>
      <c r="S10" s="75"/>
      <c r="T10" s="76"/>
    </row>
    <row r="11" spans="1:20" ht="15.75">
      <c r="A11" s="66">
        <v>1</v>
      </c>
      <c r="B11" s="67" t="s">
        <v>64</v>
      </c>
      <c r="C11" s="88">
        <v>0</v>
      </c>
      <c r="D11" s="68">
        <v>0</v>
      </c>
      <c r="E11" s="68">
        <v>7</v>
      </c>
      <c r="F11" s="68">
        <v>6</v>
      </c>
      <c r="G11" s="68">
        <v>0</v>
      </c>
      <c r="H11" s="68">
        <v>0</v>
      </c>
      <c r="I11" s="68">
        <v>12</v>
      </c>
      <c r="J11" s="68">
        <v>12</v>
      </c>
      <c r="K11" s="68">
        <v>0</v>
      </c>
      <c r="L11" s="68">
        <v>18</v>
      </c>
      <c r="M11" s="68">
        <v>0</v>
      </c>
      <c r="N11" s="89">
        <f aca="true" t="shared" si="0" ref="N11:N19">SUM(C11:M11)</f>
        <v>55</v>
      </c>
      <c r="O11" s="79">
        <v>0.007870370370370371</v>
      </c>
      <c r="P11" s="69">
        <v>0.47361111111111115</v>
      </c>
      <c r="Q11" s="69">
        <v>0.5437731481481481</v>
      </c>
      <c r="R11" s="69">
        <f>Q11-P11-O11</f>
        <v>0.06229166666666662</v>
      </c>
      <c r="S11" s="69">
        <v>0.08138888888888889</v>
      </c>
      <c r="T11" s="70">
        <v>1</v>
      </c>
    </row>
    <row r="12" spans="1:20" ht="15.75">
      <c r="A12" s="50">
        <v>2</v>
      </c>
      <c r="B12" s="54" t="s">
        <v>25</v>
      </c>
      <c r="C12" s="42">
        <v>0</v>
      </c>
      <c r="D12" s="24">
        <v>0</v>
      </c>
      <c r="E12" s="24">
        <v>12</v>
      </c>
      <c r="F12" s="24">
        <v>0</v>
      </c>
      <c r="G12" s="24">
        <v>10</v>
      </c>
      <c r="H12" s="24">
        <v>1</v>
      </c>
      <c r="I12" s="24">
        <v>6</v>
      </c>
      <c r="J12" s="24">
        <v>6</v>
      </c>
      <c r="K12" s="24">
        <v>3</v>
      </c>
      <c r="L12" s="24">
        <v>12</v>
      </c>
      <c r="M12" s="24">
        <v>0</v>
      </c>
      <c r="N12" s="90">
        <f t="shared" si="0"/>
        <v>50</v>
      </c>
      <c r="O12" s="80">
        <v>0.0062499999999999995</v>
      </c>
      <c r="P12" s="26">
        <v>0.4451388888888889</v>
      </c>
      <c r="Q12" s="26">
        <v>0.5351851851851852</v>
      </c>
      <c r="R12" s="26">
        <f>Q12-P12-O12</f>
        <v>0.08379629629629629</v>
      </c>
      <c r="S12" s="26">
        <v>0.10115740740740742</v>
      </c>
      <c r="T12" s="40">
        <v>2</v>
      </c>
    </row>
    <row r="13" spans="1:20" ht="15.75">
      <c r="A13" s="50">
        <v>3</v>
      </c>
      <c r="B13" s="54" t="s">
        <v>19</v>
      </c>
      <c r="C13" s="42">
        <v>1</v>
      </c>
      <c r="D13" s="24">
        <v>0</v>
      </c>
      <c r="E13" s="24">
        <v>8</v>
      </c>
      <c r="F13" s="24">
        <v>0</v>
      </c>
      <c r="G13" s="24">
        <v>10</v>
      </c>
      <c r="H13" s="24">
        <v>0</v>
      </c>
      <c r="I13" s="24">
        <v>18</v>
      </c>
      <c r="J13" s="24">
        <v>15</v>
      </c>
      <c r="K13" s="24">
        <v>12</v>
      </c>
      <c r="L13" s="24">
        <v>6</v>
      </c>
      <c r="M13" s="24">
        <v>0</v>
      </c>
      <c r="N13" s="90">
        <f t="shared" si="0"/>
        <v>70</v>
      </c>
      <c r="O13" s="80">
        <v>0.017013888888888887</v>
      </c>
      <c r="P13" s="26">
        <v>0.49513888888888885</v>
      </c>
      <c r="Q13" s="26">
        <v>0.599363425925926</v>
      </c>
      <c r="R13" s="26">
        <f>Q13-P13-O13</f>
        <v>0.08721064814814822</v>
      </c>
      <c r="S13" s="26">
        <v>0.1115162037037037</v>
      </c>
      <c r="T13" s="40">
        <v>3</v>
      </c>
    </row>
    <row r="14" spans="1:20" ht="15.75">
      <c r="A14" s="50">
        <v>4</v>
      </c>
      <c r="B14" s="54" t="s">
        <v>24</v>
      </c>
      <c r="C14" s="42">
        <v>0</v>
      </c>
      <c r="D14" s="24">
        <v>0</v>
      </c>
      <c r="E14" s="24">
        <v>1</v>
      </c>
      <c r="F14" s="24">
        <v>6</v>
      </c>
      <c r="G14" s="24">
        <v>0</v>
      </c>
      <c r="H14" s="24">
        <v>0</v>
      </c>
      <c r="I14" s="24">
        <v>21</v>
      </c>
      <c r="J14" s="24">
        <v>3</v>
      </c>
      <c r="K14" s="24">
        <v>12</v>
      </c>
      <c r="L14" s="24">
        <v>15</v>
      </c>
      <c r="M14" s="24">
        <v>0</v>
      </c>
      <c r="N14" s="90">
        <f t="shared" si="0"/>
        <v>58</v>
      </c>
      <c r="O14" s="81"/>
      <c r="P14" s="26">
        <v>0.43402777777777773</v>
      </c>
      <c r="Q14" s="26">
        <v>0.5264467592592593</v>
      </c>
      <c r="R14" s="26">
        <f>Q14-P14</f>
        <v>0.09241898148148159</v>
      </c>
      <c r="S14" s="26">
        <v>0.11255787037037036</v>
      </c>
      <c r="T14" s="41">
        <v>4</v>
      </c>
    </row>
    <row r="15" spans="1:20" ht="15.75">
      <c r="A15" s="50">
        <v>5</v>
      </c>
      <c r="B15" s="54" t="s">
        <v>65</v>
      </c>
      <c r="C15" s="42">
        <v>0</v>
      </c>
      <c r="D15" s="24">
        <v>0</v>
      </c>
      <c r="E15" s="24">
        <v>17</v>
      </c>
      <c r="F15" s="24">
        <v>4</v>
      </c>
      <c r="G15" s="24">
        <v>10</v>
      </c>
      <c r="H15" s="24">
        <v>0</v>
      </c>
      <c r="I15" s="24">
        <v>31</v>
      </c>
      <c r="J15" s="24">
        <v>9</v>
      </c>
      <c r="K15" s="24">
        <v>10</v>
      </c>
      <c r="L15" s="24">
        <v>21</v>
      </c>
      <c r="M15" s="24">
        <v>0</v>
      </c>
      <c r="N15" s="90">
        <f t="shared" si="0"/>
        <v>102</v>
      </c>
      <c r="O15" s="80">
        <v>0.004166666666666667</v>
      </c>
      <c r="P15" s="26">
        <v>0.4680555555555555</v>
      </c>
      <c r="Q15" s="26">
        <v>0.5561574074074074</v>
      </c>
      <c r="R15" s="26">
        <f>Q15-P15-O15</f>
        <v>0.08393518518518521</v>
      </c>
      <c r="S15" s="26">
        <v>0.11935185185185186</v>
      </c>
      <c r="T15" s="41">
        <v>5</v>
      </c>
    </row>
    <row r="16" spans="1:20" ht="15.75">
      <c r="A16" s="50">
        <v>6</v>
      </c>
      <c r="B16" s="54" t="s">
        <v>66</v>
      </c>
      <c r="C16" s="42">
        <v>2</v>
      </c>
      <c r="D16" s="24">
        <v>60</v>
      </c>
      <c r="E16" s="24">
        <v>8</v>
      </c>
      <c r="F16" s="24">
        <v>6</v>
      </c>
      <c r="G16" s="24">
        <v>0</v>
      </c>
      <c r="H16" s="24">
        <v>0</v>
      </c>
      <c r="I16" s="24">
        <v>24</v>
      </c>
      <c r="J16" s="24">
        <v>33</v>
      </c>
      <c r="K16" s="24">
        <v>18</v>
      </c>
      <c r="L16" s="24">
        <v>38</v>
      </c>
      <c r="M16" s="24">
        <v>0</v>
      </c>
      <c r="N16" s="90">
        <f t="shared" si="0"/>
        <v>189</v>
      </c>
      <c r="O16" s="80">
        <v>0.015509259259259257</v>
      </c>
      <c r="P16" s="26">
        <v>0.48194444444444445</v>
      </c>
      <c r="Q16" s="26">
        <v>0.5625</v>
      </c>
      <c r="R16" s="26">
        <f>Q16-P16-O16</f>
        <v>0.0650462962962963</v>
      </c>
      <c r="S16" s="26">
        <v>0.13067129629629629</v>
      </c>
      <c r="T16" s="41">
        <v>6</v>
      </c>
    </row>
    <row r="17" spans="1:20" ht="15.75">
      <c r="A17" s="50">
        <v>7</v>
      </c>
      <c r="B17" s="54" t="s">
        <v>32</v>
      </c>
      <c r="C17" s="42">
        <v>1</v>
      </c>
      <c r="D17" s="24">
        <v>60</v>
      </c>
      <c r="E17" s="24">
        <v>76</v>
      </c>
      <c r="F17" s="24">
        <v>12</v>
      </c>
      <c r="G17" s="24">
        <v>0</v>
      </c>
      <c r="H17" s="24">
        <v>0</v>
      </c>
      <c r="I17" s="24">
        <v>12</v>
      </c>
      <c r="J17" s="24">
        <v>0</v>
      </c>
      <c r="K17" s="24">
        <v>0</v>
      </c>
      <c r="L17" s="24">
        <v>46</v>
      </c>
      <c r="M17" s="24">
        <v>0</v>
      </c>
      <c r="N17" s="90">
        <f t="shared" si="0"/>
        <v>207</v>
      </c>
      <c r="O17" s="80">
        <v>0.01642361111111111</v>
      </c>
      <c r="P17" s="26">
        <v>0.48819444444444443</v>
      </c>
      <c r="Q17" s="26">
        <v>0.5950810185185186</v>
      </c>
      <c r="R17" s="26">
        <f>Q17-P17-O17</f>
        <v>0.09046296296296304</v>
      </c>
      <c r="S17" s="26">
        <v>0.16233796296296296</v>
      </c>
      <c r="T17" s="41">
        <v>7</v>
      </c>
    </row>
    <row r="18" spans="1:20" ht="15.75">
      <c r="A18" s="50">
        <v>8</v>
      </c>
      <c r="B18" s="54" t="s">
        <v>67</v>
      </c>
      <c r="C18" s="42">
        <v>0</v>
      </c>
      <c r="D18" s="24">
        <v>60</v>
      </c>
      <c r="E18" s="24">
        <v>16</v>
      </c>
      <c r="F18" s="24">
        <v>10</v>
      </c>
      <c r="G18" s="24">
        <v>3</v>
      </c>
      <c r="H18" s="24">
        <v>54</v>
      </c>
      <c r="I18" s="24">
        <v>0</v>
      </c>
      <c r="J18" s="24">
        <v>3</v>
      </c>
      <c r="K18" s="24">
        <v>12</v>
      </c>
      <c r="L18" s="24">
        <v>40</v>
      </c>
      <c r="M18" s="24">
        <v>0</v>
      </c>
      <c r="N18" s="90">
        <f t="shared" si="0"/>
        <v>198</v>
      </c>
      <c r="O18" s="80">
        <v>0.017824074074074076</v>
      </c>
      <c r="P18" s="26">
        <v>0.45</v>
      </c>
      <c r="Q18" s="26">
        <v>0.5714467592592593</v>
      </c>
      <c r="R18" s="26">
        <f>Q18-P18-O18</f>
        <v>0.10362268518518516</v>
      </c>
      <c r="S18" s="26">
        <v>0.1723726851851852</v>
      </c>
      <c r="T18" s="41">
        <v>8</v>
      </c>
    </row>
    <row r="19" spans="1:20" ht="16.5" thickBot="1">
      <c r="A19" s="56">
        <v>9</v>
      </c>
      <c r="B19" s="57" t="s">
        <v>33</v>
      </c>
      <c r="C19" s="91">
        <v>0</v>
      </c>
      <c r="D19" s="58">
        <v>60</v>
      </c>
      <c r="E19" s="58">
        <v>24</v>
      </c>
      <c r="F19" s="58">
        <v>52</v>
      </c>
      <c r="G19" s="58">
        <v>10</v>
      </c>
      <c r="H19" s="58">
        <v>0</v>
      </c>
      <c r="I19" s="58">
        <v>30</v>
      </c>
      <c r="J19" s="58">
        <v>27</v>
      </c>
      <c r="K19" s="58">
        <v>36</v>
      </c>
      <c r="L19" s="58">
        <v>49</v>
      </c>
      <c r="M19" s="58">
        <v>0</v>
      </c>
      <c r="N19" s="92">
        <f t="shared" si="0"/>
        <v>288</v>
      </c>
      <c r="O19" s="82">
        <v>0.017939814814814815</v>
      </c>
      <c r="P19" s="59">
        <v>0.4395833333333334</v>
      </c>
      <c r="Q19" s="59">
        <v>0.5922453703703704</v>
      </c>
      <c r="R19" s="59">
        <f>Q19-P19-O19</f>
        <v>0.1347222222222222</v>
      </c>
      <c r="S19" s="59">
        <v>0.2347222222222222</v>
      </c>
      <c r="T19" s="60">
        <v>9</v>
      </c>
    </row>
    <row r="20" spans="1:20" ht="18.75">
      <c r="A20" s="61"/>
      <c r="B20" s="62" t="s">
        <v>68</v>
      </c>
      <c r="C20" s="9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94"/>
      <c r="O20" s="64"/>
      <c r="P20" s="64"/>
      <c r="Q20" s="64"/>
      <c r="R20" s="64"/>
      <c r="S20" s="64"/>
      <c r="T20" s="65"/>
    </row>
    <row r="21" spans="1:20" ht="15.75">
      <c r="A21" s="50">
        <v>1</v>
      </c>
      <c r="B21" s="54" t="s">
        <v>64</v>
      </c>
      <c r="C21" s="42">
        <v>0</v>
      </c>
      <c r="D21" s="24">
        <v>0</v>
      </c>
      <c r="E21" s="24">
        <v>2</v>
      </c>
      <c r="F21" s="24">
        <v>0</v>
      </c>
      <c r="G21" s="24">
        <v>0</v>
      </c>
      <c r="H21" s="24">
        <v>0</v>
      </c>
      <c r="I21" s="24">
        <v>6</v>
      </c>
      <c r="J21" s="24">
        <v>12</v>
      </c>
      <c r="K21" s="24">
        <v>6</v>
      </c>
      <c r="L21" s="24">
        <v>22</v>
      </c>
      <c r="M21" s="24">
        <v>0</v>
      </c>
      <c r="N21" s="90">
        <f>SUM(C21:M21)</f>
        <v>48</v>
      </c>
      <c r="O21" s="80">
        <v>0.019444444444444445</v>
      </c>
      <c r="P21" s="26">
        <v>0.5</v>
      </c>
      <c r="Q21" s="26">
        <v>0.6028587962962962</v>
      </c>
      <c r="R21" s="26">
        <f>Q21-P21-O21</f>
        <v>0.0834143518518518</v>
      </c>
      <c r="S21" s="26">
        <v>0.10008101851851851</v>
      </c>
      <c r="T21" s="40">
        <v>1</v>
      </c>
    </row>
    <row r="22" spans="1:20" ht="15.75">
      <c r="A22" s="51">
        <v>2</v>
      </c>
      <c r="B22" s="54" t="s">
        <v>19</v>
      </c>
      <c r="C22" s="42">
        <v>0</v>
      </c>
      <c r="D22" s="24">
        <v>0</v>
      </c>
      <c r="E22" s="24">
        <v>8</v>
      </c>
      <c r="F22" s="24">
        <v>6</v>
      </c>
      <c r="G22" s="24">
        <v>0</v>
      </c>
      <c r="H22" s="24">
        <v>0</v>
      </c>
      <c r="I22" s="24">
        <v>12</v>
      </c>
      <c r="J22" s="24">
        <v>35</v>
      </c>
      <c r="K22" s="24">
        <v>7</v>
      </c>
      <c r="L22" s="24">
        <v>64</v>
      </c>
      <c r="M22" s="24">
        <v>0</v>
      </c>
      <c r="N22" s="90">
        <f>SUM(C22:M22)</f>
        <v>132</v>
      </c>
      <c r="O22" s="80">
        <v>0.001388888888888889</v>
      </c>
      <c r="P22" s="26">
        <v>0.5111111111111112</v>
      </c>
      <c r="Q22" s="26">
        <v>0.6157523148148148</v>
      </c>
      <c r="R22" s="26">
        <f>Q22-P22-O22</f>
        <v>0.10325231481481478</v>
      </c>
      <c r="S22" s="26">
        <v>0.14908564814814815</v>
      </c>
      <c r="T22" s="40">
        <v>2</v>
      </c>
    </row>
    <row r="23" spans="1:20" ht="15.75">
      <c r="A23" s="51">
        <v>3</v>
      </c>
      <c r="B23" s="54" t="s">
        <v>65</v>
      </c>
      <c r="C23" s="42">
        <v>0</v>
      </c>
      <c r="D23" s="24">
        <v>1</v>
      </c>
      <c r="E23" s="24">
        <v>15</v>
      </c>
      <c r="F23" s="24">
        <v>9</v>
      </c>
      <c r="G23" s="24">
        <v>3</v>
      </c>
      <c r="H23" s="24">
        <v>49</v>
      </c>
      <c r="I23" s="24">
        <v>34</v>
      </c>
      <c r="J23" s="24">
        <v>36</v>
      </c>
      <c r="K23" s="24">
        <v>55</v>
      </c>
      <c r="L23" s="24">
        <v>22</v>
      </c>
      <c r="M23" s="24">
        <v>0</v>
      </c>
      <c r="N23" s="90">
        <f>SUM(C23:M23)</f>
        <v>224</v>
      </c>
      <c r="O23" s="80">
        <v>0.010416666666666666</v>
      </c>
      <c r="P23" s="26">
        <v>0.5166666666666667</v>
      </c>
      <c r="Q23" s="26">
        <v>0.6227199074074073</v>
      </c>
      <c r="R23" s="26">
        <f>Q23-P23-O23</f>
        <v>0.09563657407407396</v>
      </c>
      <c r="S23" s="26">
        <v>0.17341435185185183</v>
      </c>
      <c r="T23" s="40">
        <v>3</v>
      </c>
    </row>
    <row r="24" spans="1:20" ht="15.75">
      <c r="A24" s="51">
        <v>4</v>
      </c>
      <c r="B24" s="54" t="s">
        <v>66</v>
      </c>
      <c r="C24" s="42">
        <v>0</v>
      </c>
      <c r="D24" s="24">
        <v>60</v>
      </c>
      <c r="E24" s="24">
        <v>4</v>
      </c>
      <c r="F24" s="24">
        <v>18</v>
      </c>
      <c r="G24" s="24">
        <v>10</v>
      </c>
      <c r="H24" s="24">
        <v>0</v>
      </c>
      <c r="I24" s="24">
        <v>12</v>
      </c>
      <c r="J24" s="24">
        <v>24</v>
      </c>
      <c r="K24" s="24">
        <v>37</v>
      </c>
      <c r="L24" s="24">
        <v>32</v>
      </c>
      <c r="M24" s="24">
        <v>0</v>
      </c>
      <c r="N24" s="90">
        <f>SUM(C24:M24)</f>
        <v>197</v>
      </c>
      <c r="O24" s="80">
        <v>0.009375</v>
      </c>
      <c r="P24" s="26">
        <v>0.5340277777777778</v>
      </c>
      <c r="Q24" s="26">
        <v>0.6491898148148149</v>
      </c>
      <c r="R24" s="26">
        <f>Q24-P24-O24</f>
        <v>0.1057870370370371</v>
      </c>
      <c r="S24" s="26">
        <v>0.1741898148148148</v>
      </c>
      <c r="T24" s="41">
        <v>4</v>
      </c>
    </row>
    <row r="25" spans="1:20" ht="15.75">
      <c r="A25" s="51">
        <v>5</v>
      </c>
      <c r="B25" s="54" t="s">
        <v>22</v>
      </c>
      <c r="C25" s="42">
        <v>1</v>
      </c>
      <c r="D25" s="24">
        <v>0</v>
      </c>
      <c r="E25" s="24">
        <v>9</v>
      </c>
      <c r="F25" s="24">
        <v>6</v>
      </c>
      <c r="G25" s="24">
        <v>13</v>
      </c>
      <c r="H25" s="24">
        <v>0</v>
      </c>
      <c r="I25" s="24">
        <v>33</v>
      </c>
      <c r="J25" s="24">
        <v>24</v>
      </c>
      <c r="K25" s="24">
        <v>40</v>
      </c>
      <c r="L25" s="24">
        <v>42</v>
      </c>
      <c r="M25" s="24">
        <v>0</v>
      </c>
      <c r="N25" s="90">
        <f>SUM(C25:M25)</f>
        <v>168</v>
      </c>
      <c r="O25" s="80">
        <v>0.00034722222222222224</v>
      </c>
      <c r="P25" s="26">
        <v>0.5243055555555556</v>
      </c>
      <c r="Q25" s="26">
        <v>0.6465277777777778</v>
      </c>
      <c r="R25" s="26">
        <f>Q25-P25-O25</f>
        <v>0.12187500000000001</v>
      </c>
      <c r="S25" s="26">
        <v>0.18020833333333333</v>
      </c>
      <c r="T25" s="41">
        <v>5</v>
      </c>
    </row>
    <row r="26" spans="1:20" ht="15.75">
      <c r="A26" s="51">
        <v>6</v>
      </c>
      <c r="B26" s="54" t="s">
        <v>10</v>
      </c>
      <c r="C26" s="42">
        <v>0</v>
      </c>
      <c r="D26" s="24">
        <v>0</v>
      </c>
      <c r="E26" s="24">
        <v>10</v>
      </c>
      <c r="F26" s="24">
        <v>0</v>
      </c>
      <c r="G26" s="24">
        <v>16</v>
      </c>
      <c r="H26" s="24" t="s">
        <v>38</v>
      </c>
      <c r="I26" s="24"/>
      <c r="J26" s="24"/>
      <c r="K26" s="24"/>
      <c r="L26" s="24"/>
      <c r="M26" s="24"/>
      <c r="N26" s="90"/>
      <c r="O26" s="81"/>
      <c r="P26" s="26">
        <v>0.5402777777777777</v>
      </c>
      <c r="Q26" s="25" t="s">
        <v>38</v>
      </c>
      <c r="R26" s="25"/>
      <c r="S26" s="25"/>
      <c r="T26" s="43"/>
    </row>
    <row r="27" spans="1:20" ht="16.5" thickBot="1">
      <c r="A27" s="52">
        <v>7</v>
      </c>
      <c r="B27" s="55" t="s">
        <v>23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95"/>
      <c r="O27" s="83"/>
      <c r="P27" s="47">
        <v>0.5055555555555555</v>
      </c>
      <c r="Q27" s="46" t="s">
        <v>38</v>
      </c>
      <c r="R27" s="46"/>
      <c r="S27" s="46"/>
      <c r="T27" s="48"/>
    </row>
    <row r="28" spans="1:20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O28" s="23"/>
      <c r="P28" s="23"/>
      <c r="Q28" s="23"/>
      <c r="R28" s="23"/>
      <c r="S28" s="23"/>
      <c r="T28" s="19"/>
    </row>
    <row r="29" spans="1:20" ht="15.75">
      <c r="A29" s="28"/>
      <c r="B29" s="29" t="s">
        <v>70</v>
      </c>
      <c r="C29" s="29"/>
      <c r="D29" s="29"/>
      <c r="E29" s="29" t="s">
        <v>71</v>
      </c>
      <c r="F29" s="28"/>
      <c r="G29" s="28"/>
      <c r="H29" s="28"/>
      <c r="I29" s="28"/>
      <c r="J29" s="28"/>
      <c r="K29" s="28"/>
      <c r="L29" s="28"/>
      <c r="M29" s="28"/>
      <c r="N29" s="20"/>
      <c r="O29" s="20"/>
      <c r="P29" s="20"/>
      <c r="Q29" s="20"/>
      <c r="R29" s="20"/>
      <c r="S29" s="20"/>
      <c r="T29" s="19"/>
    </row>
    <row r="30" spans="1:20" ht="9.75" customHeight="1">
      <c r="A30" s="28"/>
      <c r="B30" s="29"/>
      <c r="C30" s="29"/>
      <c r="D30" s="29"/>
      <c r="E30" s="29"/>
      <c r="F30" s="28"/>
      <c r="G30" s="28"/>
      <c r="H30" s="28"/>
      <c r="I30" s="28"/>
      <c r="J30" s="28"/>
      <c r="K30" s="28"/>
      <c r="L30" s="28"/>
      <c r="M30" s="28"/>
      <c r="N30" s="20"/>
      <c r="O30" s="20"/>
      <c r="P30" s="20"/>
      <c r="Q30" s="20"/>
      <c r="R30" s="20"/>
      <c r="S30" s="20"/>
      <c r="T30" s="19"/>
    </row>
    <row r="31" spans="1:20" ht="15.75">
      <c r="A31" s="28"/>
      <c r="B31" s="29" t="s">
        <v>69</v>
      </c>
      <c r="C31" s="29"/>
      <c r="D31" s="29"/>
      <c r="E31" s="29" t="s">
        <v>72</v>
      </c>
      <c r="F31" s="28"/>
      <c r="H31" s="28"/>
      <c r="I31" s="28"/>
      <c r="J31" s="28"/>
      <c r="K31" s="28"/>
      <c r="L31" s="28"/>
      <c r="M31" s="28"/>
      <c r="N31" s="20"/>
      <c r="O31" s="20"/>
      <c r="P31" s="20"/>
      <c r="Q31" s="20"/>
      <c r="R31" s="20"/>
      <c r="S31" s="20"/>
      <c r="T31" s="19"/>
    </row>
    <row r="32" spans="1:2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"/>
      <c r="O32" s="20"/>
      <c r="P32" s="20"/>
      <c r="Q32" s="20"/>
      <c r="R32" s="20"/>
      <c r="S32" s="20"/>
      <c r="T32" s="19"/>
    </row>
    <row r="33" spans="1:20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0"/>
      <c r="O33" s="20"/>
      <c r="P33" s="20"/>
      <c r="Q33" s="20"/>
      <c r="R33" s="20"/>
      <c r="S33" s="20"/>
      <c r="T33" s="19"/>
    </row>
  </sheetData>
  <sheetProtection/>
  <mergeCells count="15">
    <mergeCell ref="Q1:T1"/>
    <mergeCell ref="Q2:T2"/>
    <mergeCell ref="Q3:T3"/>
    <mergeCell ref="Q4:T4"/>
    <mergeCell ref="B5:S5"/>
    <mergeCell ref="B6:S6"/>
    <mergeCell ref="A9:A10"/>
    <mergeCell ref="B9:B10"/>
    <mergeCell ref="C9:N9"/>
    <mergeCell ref="O9:O10"/>
    <mergeCell ref="T9:T10"/>
    <mergeCell ref="P9:P10"/>
    <mergeCell ref="Q9:Q10"/>
    <mergeCell ref="R9:R10"/>
    <mergeCell ref="S9:S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Царёв АС</cp:lastModifiedBy>
  <cp:lastPrinted>2013-03-04T07:46:59Z</cp:lastPrinted>
  <dcterms:created xsi:type="dcterms:W3CDTF">2007-06-07T05:09:06Z</dcterms:created>
  <dcterms:modified xsi:type="dcterms:W3CDTF">2013-03-04T20:17:16Z</dcterms:modified>
  <cp:category/>
  <cp:version/>
  <cp:contentType/>
  <cp:contentStatus/>
</cp:coreProperties>
</file>